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<sst xmlns="http://schemas.openxmlformats.org/spreadsheetml/2006/main" count="82">
  <si>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</si>
  <si>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</si>
  <si>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</si>
  <si>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中華民國114年3月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</si>
  <si>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</si>
  <si>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</si>
  <si>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</si>
  <si>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</si>
  <si>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</si>
  <si>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</si>
  <si>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</si>
  <si>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</si>
  <si>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</si>
  <si>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</si>
  <si>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</si>
  <si>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</si>
  <si>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</si>
  <si>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</si>
  <si>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</si>
  <si>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</si>
  <si>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</si>
  <si>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</si>
  <si>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</si>
  <si>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</si>
  <si>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</si>
  <si>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</si>
  <si>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</si>
  <si>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</si>
  <si>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</si>
  <si>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</si>
  <si>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</si>
  <si>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</si>
  <si>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</si>
  <si>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</si>
  <si>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</si>
  <si>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</si>
  <si>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</si>
  <si>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</si>
  <si>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</si>
  <si>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</si>
  <si>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</si>
  <si>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</si>
  <si>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</si>
  <si>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</si>
  <si>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</si>
  <si>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</si>
  <si>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</si>
  <si>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</si>
  <si>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</si>
  <si>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</si>
  <si>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</si>
  <si>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</si>
  <si>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</si>
  <si>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</si>
  <si>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</si>
  <si>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依據本機關核發建築物建造執照資料彙編。</t>
  </si>
  <si>
    <t>項　目　別</t>
  </si>
  <si>
    <t>民國114年 4月 2日 15:53:00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</si>
  <si>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</si>
  <si>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</si>
  <si>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</si>
  <si>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</si>
  <si>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20536-01-01-2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</si>
  <si>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</si>
  <si>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</si>
  <si>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</si>
  <si>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</si>
  <si>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</si>
  <si>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</si>
  <si>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</si>
  <si>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</si>
  <si>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3月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</si>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</sst>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;\-###,###,##0;&quot;         －&quot;" numFmtId="201"/>
    <numFmt formatCode="##,###,##0" numFmtId="202"/>
    <numFmt formatCode="###,###,##0" numFmtId="203"/>
    <numFmt formatCode="#,##0.000000_);[Red]\(#,##0.000000\)" numFmtId="204"/>
    <numFmt formatCode="##,###,##0;\-##,###,##0;&quot;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3" fontId="13" borderId="1" xfId="0" applyNumberFormat="true" applyFont="true" applyBorder="true">
      <alignment horizontal="right" vertical="center" wrapText="true"/>
    </xf>
    <xf numFmtId="204" fontId="14" borderId="0" xfId="0" applyNumberFormat="true" applyFont="true">
      <alignment horizontal="right" vertical="center"/>
    </xf>
    <xf numFmtId="204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0" fontId="15" borderId="0" xfId="0" applyFont="true"/>
    <xf numFmtId="205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5" fontId="4" borderId="1" xfId="0" applyNumberFormat="true" applyFont="true" applyBorder="true">
      <alignment horizontal="right" vertical="center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4" fontId="14" borderId="2" xfId="0" applyNumberFormat="true" applyFont="true" applyBorder="true">
      <alignment horizontal="center" vertical="center"/>
    </xf>
    <xf numFmtId="204" fontId="14" borderId="0" xfId="0" applyNumberFormat="true" applyFont="true">
      <alignment horizontal="center" vertical="center"/>
    </xf>
    <xf numFmtId="204" fontId="14" borderId="3" xfId="0" applyNumberFormat="true" applyFont="true" applyBorder="true">
      <alignment horizontal="center" vertical="center"/>
    </xf>
    <xf numFmtId="204" fontId="16" borderId="11" xfId="0" applyNumberFormat="true" applyFont="true" applyBorder="true">
      <alignment horizontal="center" vertical="center"/>
    </xf>
    <xf numFmtId="204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4" fontId="14" borderId="8" xfId="0" applyNumberFormat="true" applyFont="true" applyBorder="true">
      <alignment horizontal="right" vertical="center"/>
    </xf>
    <xf numFmtId="204" fontId="14" borderId="2" xfId="0" applyNumberFormat="true" applyFont="true" applyBorder="true">
      <alignment horizontal="right" vertical="center"/>
    </xf>
    <xf numFmtId="204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4" fontId="10" borderId="1" xfId="0" applyNumberFormat="true" applyFont="true" applyBorder="true">
      <alignment horizontal="center" vertical="center"/>
    </xf>
    <xf numFmtId="0" fontId="5" borderId="3" xfId="0" applyFont="true" applyBorder="true"/>
    <xf numFmtId="204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4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5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1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D48" sqref="D48:D48"/>
    </sheetView>
  </sheetViews>
  <sheetFormatPr customHeight="false" defaultColWidth="9.28125" defaultRowHeight="15"/>
  <cols>
    <col min="1" max="1" bestFit="false" customWidth="true" width="13.2109375" hidden="false" outlineLevel="0"/>
    <col min="2" max="16" bestFit="false" customWidth="true" width="10.2109375" hidden="false" outlineLevel="0"/>
    <col min="17" max="17" bestFit="false" customWidth="true" width="22.9218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198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16</v>
      </c>
      <c r="I10" s="31"/>
      <c r="J10" s="31" t="n">
        <f>'資料來源_請貼入資料'!H11</f>
        <v>3</v>
      </c>
      <c r="K10" s="31"/>
      <c r="L10" s="31" t="n">
        <f>'資料來源_請貼入資料'!I11</f>
        <v>0</v>
      </c>
      <c r="M10" s="31"/>
      <c r="N10" s="31" t="n">
        <f>'資料來源_請貼入資料'!J11</f>
        <v>2</v>
      </c>
      <c r="O10" s="31"/>
      <c r="P10" s="31" t="n">
        <f>'資料來源_請貼入資料'!K11</f>
        <v>22</v>
      </c>
      <c r="Q10" s="31"/>
    </row>
    <row r="11" ht="12.6" customHeight="true">
      <c r="A11" s="8" t="s">
        <v>8</v>
      </c>
      <c r="B11" s="21" t="n">
        <f>'資料來源_請貼入資料'!D12</f>
        <v>388361</v>
      </c>
      <c r="C11" s="21"/>
      <c r="D11" s="21" t="n">
        <f>'資料來源_請貼入資料'!E12</f>
        <v>0</v>
      </c>
      <c r="E11" s="21"/>
      <c r="F11" s="32" t="n">
        <f>'資料來源_請貼入資料'!F12</f>
        <v>411</v>
      </c>
      <c r="G11" s="40"/>
      <c r="H11" s="32" t="n">
        <f>'資料來源_請貼入資料'!G12</f>
        <v>37970</v>
      </c>
      <c r="I11" s="32"/>
      <c r="J11" s="32" t="n">
        <f>'資料來源_請貼入資料'!H12</f>
        <v>2937</v>
      </c>
      <c r="K11" s="32"/>
      <c r="L11" s="32" t="n">
        <f>'資料來源_請貼入資料'!I12</f>
        <v>0</v>
      </c>
      <c r="M11" s="32"/>
      <c r="N11" s="32" t="n">
        <f>'資料來源_請貼入資料'!J12</f>
        <v>1386</v>
      </c>
      <c r="O11" s="32"/>
      <c r="P11" s="32" t="n">
        <f>'資料來源_請貼入資料'!K12</f>
        <v>12547</v>
      </c>
      <c r="Q11" s="32"/>
    </row>
    <row r="12" ht="12.6" customHeight="true">
      <c r="A12" s="9" t="s">
        <v>9</v>
      </c>
      <c r="B12" s="22" t="n">
        <f>'資料來源_請貼入資料'!D13</f>
        <v>4342113</v>
      </c>
      <c r="C12" s="22"/>
      <c r="D12" s="22" t="n">
        <f>'資料來源_請貼入資料'!E13</f>
        <v>0</v>
      </c>
      <c r="E12" s="22"/>
      <c r="F12" s="33" t="n">
        <f>'資料來源_請貼入資料'!F13</f>
        <v>2956</v>
      </c>
      <c r="G12" s="41"/>
      <c r="H12" s="33" t="n">
        <f>'資料來源_請貼入資料'!G13</f>
        <v>271611</v>
      </c>
      <c r="I12" s="33"/>
      <c r="J12" s="33" t="n">
        <f>'資料來源_請貼入資料'!H13</f>
        <v>21331</v>
      </c>
      <c r="K12" s="33"/>
      <c r="L12" s="33" t="n">
        <f>'資料來源_請貼入資料'!I13</f>
        <v>0</v>
      </c>
      <c r="M12" s="33"/>
      <c r="N12" s="33" t="n">
        <f>'資料來源_請貼入資料'!J13</f>
        <v>9983</v>
      </c>
      <c r="O12" s="33"/>
      <c r="P12" s="33" t="n">
        <f>'資料來源_請貼入資料'!K13</f>
        <v>91444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1936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146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276549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56561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3215672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729116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198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40</v>
      </c>
      <c r="I23" s="36"/>
      <c r="J23" s="36" t="n">
        <f>'資料來源_請貼入資料'!H26</f>
        <v>152</v>
      </c>
      <c r="K23" s="36"/>
      <c r="L23" s="36" t="n">
        <f>'資料來源_請貼入資料'!I26</f>
        <v>6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386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69</v>
      </c>
      <c r="I24" s="45"/>
      <c r="J24" s="44" t="n">
        <f>'資料來源_請貼入資料'!H27</f>
        <v>309</v>
      </c>
      <c r="K24" s="44"/>
      <c r="L24" s="44" t="n">
        <f>'資料來源_請貼入資料'!I27</f>
        <v>8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388361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38712</v>
      </c>
      <c r="I25" s="44"/>
      <c r="J25" s="44" t="n">
        <f>'資料來源_請貼入資料'!H28</f>
        <v>346830</v>
      </c>
      <c r="K25" s="44"/>
      <c r="L25" s="44" t="n">
        <f>'資料來源_請貼入資料'!I28</f>
        <v>2819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4342113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277217</v>
      </c>
      <c r="I26" s="37"/>
      <c r="J26" s="37" t="n">
        <f>'資料來源_請貼入資料'!H29</f>
        <v>4043209</v>
      </c>
      <c r="K26" s="37"/>
      <c r="L26" s="37" t="n">
        <f>'資料來源_請貼入資料'!I29</f>
        <v>21687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0</v>
      </c>
      <c r="C31" s="23"/>
      <c r="D31" s="23"/>
      <c r="E31" s="23"/>
      <c r="F31" s="23"/>
      <c r="G31" s="23"/>
      <c r="H31" s="23" t="n">
        <f>'資料來源_請貼入資料'!C41</f>
        <v>0</v>
      </c>
      <c r="I31" s="23"/>
      <c r="J31" s="23"/>
      <c r="K31" s="23"/>
      <c r="L31" s="23"/>
      <c r="M31" s="36" t="n">
        <f>'資料來源_請貼入資料'!D41</f>
        <v>0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0</v>
      </c>
      <c r="C32" s="24"/>
      <c r="D32" s="24"/>
      <c r="E32" s="24"/>
      <c r="F32" s="24"/>
      <c r="G32" s="24"/>
      <c r="H32" s="24" t="n">
        <f>'資料來源_請貼入資料'!C42</f>
        <v>0</v>
      </c>
      <c r="I32" s="24"/>
      <c r="J32" s="24"/>
      <c r="K32" s="24"/>
      <c r="L32" s="24"/>
      <c r="M32" s="45" t="n">
        <f>'資料來源_請貼入資料'!D42</f>
        <v>0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0</v>
      </c>
      <c r="C33" s="25"/>
      <c r="D33" s="25"/>
      <c r="E33" s="25"/>
      <c r="F33" s="25"/>
      <c r="G33" s="25"/>
      <c r="H33" s="25" t="n">
        <f>'資料來源_請貼入資料'!C43</f>
        <v>0</v>
      </c>
      <c r="I33" s="25"/>
      <c r="J33" s="25"/>
      <c r="K33" s="25"/>
      <c r="L33" s="25"/>
      <c r="M33" s="43" t="n">
        <f>'資料來源_請貼入資料'!D43</f>
        <v>0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0</v>
      </c>
      <c r="C37" s="23"/>
      <c r="D37" s="23" t="n">
        <f>'資料來源_請貼入資料'!E46</f>
        <v>0</v>
      </c>
      <c r="E37" s="23"/>
      <c r="F37" s="23" t="n">
        <f>'資料來源_請貼入資料'!F46</f>
        <v>0</v>
      </c>
      <c r="G37" s="23"/>
      <c r="H37" s="36" t="n">
        <f>'資料來源_請貼入資料'!G46</f>
        <v>0</v>
      </c>
      <c r="I37" s="42"/>
      <c r="J37" s="36" t="n">
        <f>'資料來源_請貼入資料'!H46</f>
        <v>0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0</v>
      </c>
      <c r="C38" s="24"/>
      <c r="D38" s="24" t="n">
        <f>'資料來源_請貼入資料'!E47</f>
        <v>0</v>
      </c>
      <c r="E38" s="24"/>
      <c r="F38" s="24" t="n">
        <f>'資料來源_請貼入資料'!F47</f>
        <v>0</v>
      </c>
      <c r="G38" s="24"/>
      <c r="H38" s="44" t="n">
        <f>'資料來源_請貼入資料'!G47</f>
        <v>0</v>
      </c>
      <c r="I38" s="45"/>
      <c r="J38" s="44" t="n">
        <f>'資料來源_請貼入資料'!H47</f>
        <v>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0</v>
      </c>
      <c r="C39" s="25"/>
      <c r="D39" s="25" t="n">
        <f>'資料來源_請貼入資料'!E48</f>
        <v>0</v>
      </c>
      <c r="E39" s="25"/>
      <c r="F39" s="25" t="n">
        <f>'資料來源_請貼入資料'!F48</f>
        <v>0</v>
      </c>
      <c r="G39" s="25"/>
      <c r="H39" s="37" t="n">
        <f>'資料來源_請貼入資料'!G48</f>
        <v>0</v>
      </c>
      <c r="I39" s="43"/>
      <c r="J39" s="37" t="n">
        <f>'資料來源_請貼入資料'!H48</f>
        <v>0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4月 2日 15:53:00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13" sqref="P13:P13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31.5" customHeight="true">
      <c r="A1" s="62" t="s">
        <v>54</v>
      </c>
      <c r="B1" s="62" t="s">
        <v>47</v>
      </c>
      <c r="C1" s="62" t="s">
        <v>58</v>
      </c>
      <c r="D1" s="62" t="s">
        <v>18</v>
      </c>
      <c r="E1" s="110" t="s">
        <v>62</v>
      </c>
      <c r="F1" s="115" t="s">
        <v>66</v>
      </c>
      <c r="G1" s="62" t="s">
        <v>71</v>
      </c>
      <c r="H1" s="127"/>
      <c r="I1" s="12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8.5" customHeight="true">
      <c r="A2" s="62" t="s">
        <v>55</v>
      </c>
      <c r="B2" s="62" t="s">
        <v>57</v>
      </c>
      <c r="C2" s="62" t="s">
        <v>59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8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8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20536-01-01-2、02、09、10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6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" customHeight="true">
      <c r="A6" s="65" t="str">
        <f>G1</f>
        <v>中華民國114年 3月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17.25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8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6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8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6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8" customHeight="true">
      <c r="A11" s="69" t="s">
        <v>7</v>
      </c>
      <c r="B11" s="69"/>
      <c r="C11" s="98"/>
      <c r="D11" s="102" t="n">
        <v>198</v>
      </c>
      <c r="E11" s="111" t="n">
        <v>0</v>
      </c>
      <c r="F11" s="102" t="n">
        <v>1</v>
      </c>
      <c r="G11" s="102" t="n">
        <v>16</v>
      </c>
      <c r="H11" s="102" t="n">
        <v>3</v>
      </c>
      <c r="I11" s="111" t="n">
        <v>0</v>
      </c>
      <c r="J11" s="102" t="n">
        <v>2</v>
      </c>
      <c r="K11" s="102" t="n">
        <v>22</v>
      </c>
      <c r="L11" s="60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8" customHeight="true">
      <c r="A12" s="69" t="s">
        <v>8</v>
      </c>
      <c r="B12" s="69"/>
      <c r="C12" s="98"/>
      <c r="D12" s="102" t="n">
        <v>388361</v>
      </c>
      <c r="E12" s="111" t="n">
        <v>0</v>
      </c>
      <c r="F12" s="102" t="n">
        <v>411</v>
      </c>
      <c r="G12" s="102" t="n">
        <v>37970</v>
      </c>
      <c r="H12" s="102" t="n">
        <v>2937</v>
      </c>
      <c r="I12" s="111" t="n">
        <v>0</v>
      </c>
      <c r="J12" s="102" t="n">
        <v>1386</v>
      </c>
      <c r="K12" s="102" t="n">
        <v>12547</v>
      </c>
      <c r="L12" s="6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8" customHeight="true">
      <c r="A13" s="70" t="s">
        <v>9</v>
      </c>
      <c r="B13" s="70"/>
      <c r="C13" s="75"/>
      <c r="D13" s="102" t="n">
        <v>4342113</v>
      </c>
      <c r="E13" s="111" t="n">
        <v>0</v>
      </c>
      <c r="F13" s="102" t="n">
        <v>2956</v>
      </c>
      <c r="G13" s="102" t="n">
        <v>271611</v>
      </c>
      <c r="H13" s="102" t="n">
        <v>21331</v>
      </c>
      <c r="I13" s="111" t="n">
        <v>0</v>
      </c>
      <c r="J13" s="102" t="n">
        <v>9983</v>
      </c>
      <c r="K13" s="102" t="n">
        <v>91444</v>
      </c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74" t="s">
        <v>56</v>
      </c>
      <c r="B18" s="74"/>
      <c r="C18" s="74"/>
      <c r="D18" s="103"/>
      <c r="E18" s="112" t="s">
        <v>20</v>
      </c>
      <c r="F18" s="112"/>
      <c r="G18" s="112"/>
      <c r="H18" s="128" t="s">
        <v>75</v>
      </c>
      <c r="I18" s="130" t="s">
        <v>39</v>
      </c>
      <c r="J18" s="133"/>
      <c r="K18" s="13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74"/>
      <c r="B19" s="74"/>
      <c r="C19" s="74"/>
      <c r="D19" s="103"/>
      <c r="E19" s="113" t="s">
        <v>64</v>
      </c>
      <c r="F19" s="121" t="s">
        <v>68</v>
      </c>
      <c r="G19" s="126" t="s">
        <v>29</v>
      </c>
      <c r="H19" s="128"/>
      <c r="I19" s="128"/>
      <c r="J19" s="128" t="s">
        <v>43</v>
      </c>
      <c r="K19" s="128"/>
      <c r="L19" s="140" t="n">
        <v>1936</v>
      </c>
      <c r="M19" s="141" t="n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74"/>
      <c r="B20" s="74"/>
      <c r="C20" s="74"/>
      <c r="D20" s="103"/>
      <c r="E20" s="113"/>
      <c r="F20" s="122" t="str">
        <f>"戶數："&amp;L19</f>
        <v>戶數：1936</v>
      </c>
      <c r="G20" s="122" t="str">
        <f>"戶數："&amp;M19</f>
        <v>戶數：0</v>
      </c>
      <c r="H20" s="128"/>
      <c r="I20" s="128"/>
      <c r="J20" s="128"/>
      <c r="K20" s="12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8" customHeight="true">
      <c r="A21" s="75" t="s">
        <v>7</v>
      </c>
      <c r="B21" s="89"/>
      <c r="C21" s="89"/>
      <c r="D21" s="89"/>
      <c r="E21" s="114" t="n">
        <v>0</v>
      </c>
      <c r="F21" s="123" t="n">
        <v>146</v>
      </c>
      <c r="G21" s="114" t="n">
        <v>0</v>
      </c>
      <c r="H21" s="114" t="n">
        <v>0</v>
      </c>
      <c r="I21" s="123" t="n">
        <v>8</v>
      </c>
      <c r="J21" s="114" t="n">
        <v>0</v>
      </c>
      <c r="K21" s="13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8" customHeight="true">
      <c r="A22" s="75" t="s">
        <v>8</v>
      </c>
      <c r="B22" s="89"/>
      <c r="C22" s="89"/>
      <c r="D22" s="89"/>
      <c r="E22" s="114" t="n">
        <v>0</v>
      </c>
      <c r="F22" s="123" t="n">
        <v>276549</v>
      </c>
      <c r="G22" s="114" t="n">
        <v>0</v>
      </c>
      <c r="H22" s="114" t="n">
        <v>0</v>
      </c>
      <c r="I22" s="123" t="n">
        <v>56561</v>
      </c>
      <c r="J22" s="114" t="n">
        <v>0</v>
      </c>
      <c r="K22" s="13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8" customHeight="true">
      <c r="A23" s="70" t="s">
        <v>9</v>
      </c>
      <c r="B23" s="70"/>
      <c r="C23" s="70"/>
      <c r="D23" s="75"/>
      <c r="E23" s="114" t="n">
        <v>0</v>
      </c>
      <c r="F23" s="123" t="n">
        <v>3215672</v>
      </c>
      <c r="G23" s="114" t="n">
        <v>0</v>
      </c>
      <c r="H23" s="114" t="n">
        <v>0</v>
      </c>
      <c r="I23" s="123" t="n">
        <v>729116</v>
      </c>
      <c r="J23" s="114" t="n">
        <v>0</v>
      </c>
      <c r="K23" s="13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8" customHeight="true">
      <c r="A24" s="76" t="s">
        <v>14</v>
      </c>
      <c r="B24" s="90"/>
      <c r="C24" s="90"/>
      <c r="D24" s="90"/>
      <c r="E24" s="90"/>
      <c r="F24" s="124"/>
      <c r="G24" s="124"/>
      <c r="H24" s="124"/>
      <c r="I24" s="124"/>
      <c r="J24" s="124"/>
      <c r="K24" s="12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37.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8" customHeight="true">
      <c r="A26" s="70" t="s">
        <v>7</v>
      </c>
      <c r="B26" s="70"/>
      <c r="C26" s="75"/>
      <c r="D26" s="105" t="n">
        <v>198</v>
      </c>
      <c r="E26" s="109" t="n">
        <v>0</v>
      </c>
      <c r="F26" s="109" t="n">
        <v>0</v>
      </c>
      <c r="G26" s="105" t="n">
        <v>40</v>
      </c>
      <c r="H26" s="105" t="n">
        <v>152</v>
      </c>
      <c r="I26" s="105" t="n">
        <v>6</v>
      </c>
      <c r="J26" s="109" t="n">
        <v>0</v>
      </c>
      <c r="K26" s="138" t="n"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8" customHeight="true">
      <c r="A27" s="70" t="s">
        <v>11</v>
      </c>
      <c r="B27" s="70"/>
      <c r="C27" s="75"/>
      <c r="D27" s="105" t="n">
        <v>386</v>
      </c>
      <c r="E27" s="109" t="n">
        <v>0</v>
      </c>
      <c r="F27" s="109" t="n">
        <v>0</v>
      </c>
      <c r="G27" s="105" t="n">
        <v>69</v>
      </c>
      <c r="H27" s="105" t="n">
        <v>309</v>
      </c>
      <c r="I27" s="105" t="n">
        <v>8</v>
      </c>
      <c r="J27" s="109" t="n">
        <v>0</v>
      </c>
      <c r="K27" s="138" t="n"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8" customHeight="true">
      <c r="A28" s="70" t="s">
        <v>8</v>
      </c>
      <c r="B28" s="70"/>
      <c r="C28" s="75"/>
      <c r="D28" s="105" t="n">
        <v>388361</v>
      </c>
      <c r="E28" s="109" t="n">
        <v>0</v>
      </c>
      <c r="F28" s="109" t="n">
        <v>0</v>
      </c>
      <c r="G28" s="105" t="n">
        <v>38712</v>
      </c>
      <c r="H28" s="105" t="n">
        <v>346830</v>
      </c>
      <c r="I28" s="105" t="n">
        <v>2819</v>
      </c>
      <c r="J28" s="109" t="n">
        <v>0</v>
      </c>
      <c r="K28" s="138" t="n"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8" customHeight="true">
      <c r="A29" s="70" t="s">
        <v>9</v>
      </c>
      <c r="B29" s="70"/>
      <c r="C29" s="75"/>
      <c r="D29" s="105" t="n">
        <v>4342113</v>
      </c>
      <c r="E29" s="109" t="n">
        <v>0</v>
      </c>
      <c r="F29" s="109" t="n">
        <v>0</v>
      </c>
      <c r="G29" s="105" t="n">
        <v>277217</v>
      </c>
      <c r="H29" s="105" t="n">
        <v>4043209</v>
      </c>
      <c r="I29" s="105" t="n">
        <v>21687</v>
      </c>
      <c r="J29" s="109" t="n">
        <v>0</v>
      </c>
      <c r="K29" s="138" t="n"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71"/>
      <c r="B30" s="91"/>
      <c r="C30" s="91"/>
      <c r="D30" s="91"/>
      <c r="E30" s="91"/>
      <c r="F30" s="125"/>
      <c r="G30" s="125"/>
      <c r="H30" s="125"/>
      <c r="I30" s="125"/>
      <c r="J30" s="125"/>
      <c r="K30" s="1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8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8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35.2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8" customHeight="true">
      <c r="A38" s="70" t="s">
        <v>7</v>
      </c>
      <c r="B38" s="75"/>
      <c r="C38" s="100" t="n">
        <f>B41</f>
        <v>0</v>
      </c>
      <c r="D38" s="100"/>
      <c r="E38" s="100"/>
      <c r="F38" s="100" t="n">
        <f>C41</f>
        <v>0</v>
      </c>
      <c r="G38" s="100"/>
      <c r="H38" s="100"/>
      <c r="I38" s="132" t="n">
        <f>D41</f>
        <v>0</v>
      </c>
      <c r="J38" s="132"/>
      <c r="K38" s="13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8" customHeight="true">
      <c r="A39" s="70" t="s">
        <v>13</v>
      </c>
      <c r="B39" s="75"/>
      <c r="C39" s="100" t="n">
        <f>B42</f>
        <v>0</v>
      </c>
      <c r="D39" s="100"/>
      <c r="E39" s="100"/>
      <c r="F39" s="100" t="n">
        <f>C42</f>
        <v>0</v>
      </c>
      <c r="G39" s="100"/>
      <c r="H39" s="100"/>
      <c r="I39" s="132" t="n">
        <f>D42</f>
        <v>0</v>
      </c>
      <c r="J39" s="132"/>
      <c r="K39" s="13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8" customHeight="true">
      <c r="A40" s="70" t="s">
        <v>8</v>
      </c>
      <c r="B40" s="75"/>
      <c r="C40" s="100" t="n">
        <f>B43</f>
        <v>0</v>
      </c>
      <c r="D40" s="100"/>
      <c r="E40" s="100"/>
      <c r="F40" s="100" t="n">
        <f>C43</f>
        <v>0</v>
      </c>
      <c r="G40" s="100"/>
      <c r="H40" s="100"/>
      <c r="I40" s="132" t="n">
        <f>D43</f>
        <v>0</v>
      </c>
      <c r="J40" s="132"/>
      <c r="K40" s="13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71"/>
      <c r="B41" s="95" t="n">
        <v>0</v>
      </c>
      <c r="C41" s="95" t="n">
        <v>0</v>
      </c>
      <c r="D41" s="95" t="n">
        <v>0</v>
      </c>
      <c r="E41" s="91"/>
      <c r="F41" s="91"/>
      <c r="G41" s="91"/>
      <c r="H41" s="91"/>
      <c r="I41" s="91"/>
      <c r="J41" s="134"/>
      <c r="K41" s="13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72"/>
      <c r="B42" s="96" t="n">
        <v>0</v>
      </c>
      <c r="C42" s="96" t="n">
        <v>0</v>
      </c>
      <c r="D42" s="96" t="n">
        <v>0</v>
      </c>
      <c r="E42" s="92"/>
      <c r="F42" s="92"/>
      <c r="G42" s="92"/>
      <c r="H42" s="92"/>
      <c r="I42" s="92"/>
      <c r="J42" s="135"/>
      <c r="K42" s="13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72"/>
      <c r="B43" s="96" t="n">
        <v>0</v>
      </c>
      <c r="C43" s="96" t="n">
        <v>0</v>
      </c>
      <c r="D43" s="96" t="n">
        <v>0</v>
      </c>
      <c r="E43" s="92"/>
      <c r="F43" s="92"/>
      <c r="G43" s="92"/>
      <c r="H43" s="92"/>
      <c r="I43" s="92"/>
      <c r="J43" s="135"/>
      <c r="K43" s="13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8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3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8" customHeight="true">
      <c r="A46" s="70" t="s">
        <v>7</v>
      </c>
      <c r="B46" s="70"/>
      <c r="C46" s="75"/>
      <c r="D46" s="109" t="n">
        <v>0</v>
      </c>
      <c r="E46" s="109" t="n">
        <v>0</v>
      </c>
      <c r="F46" s="109" t="n">
        <v>0</v>
      </c>
      <c r="G46" s="109" t="n">
        <v>0</v>
      </c>
      <c r="H46" s="109" t="n">
        <v>0</v>
      </c>
      <c r="I46" s="109" t="n">
        <v>0</v>
      </c>
      <c r="J46" s="109" t="n">
        <v>0</v>
      </c>
      <c r="K46" s="138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8" customHeight="true">
      <c r="A47" s="70" t="s">
        <v>11</v>
      </c>
      <c r="B47" s="70"/>
      <c r="C47" s="75"/>
      <c r="D47" s="109" t="n">
        <v>0</v>
      </c>
      <c r="E47" s="109" t="n">
        <v>0</v>
      </c>
      <c r="F47" s="109" t="n">
        <v>0</v>
      </c>
      <c r="G47" s="109" t="n">
        <v>0</v>
      </c>
      <c r="H47" s="109" t="n">
        <v>0</v>
      </c>
      <c r="I47" s="109" t="n">
        <v>0</v>
      </c>
      <c r="J47" s="109" t="n">
        <v>0</v>
      </c>
      <c r="K47" s="138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8" customHeight="true">
      <c r="A48" s="70" t="s">
        <v>8</v>
      </c>
      <c r="B48" s="70"/>
      <c r="C48" s="75"/>
      <c r="D48" s="109" t="n">
        <v>0</v>
      </c>
      <c r="E48" s="109" t="n">
        <v>0</v>
      </c>
      <c r="F48" s="109" t="n">
        <v>0</v>
      </c>
      <c r="G48" s="109" t="n">
        <v>0</v>
      </c>
      <c r="H48" s="109" t="n">
        <v>0</v>
      </c>
      <c r="I48" s="109" t="n">
        <v>0</v>
      </c>
      <c r="J48" s="109" t="n">
        <v>0</v>
      </c>
      <c r="K48" s="138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44.2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8" customHeight="true">
      <c r="A53" s="83" t="str">
        <f>IF(LEN(A2)&gt;0, "資料來源："&amp;A2, "")</f>
        <v>資料來源：依據本機關核發建築物建造執照資料彙編。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8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8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8" customHeight="true">
      <c r="A56" s="84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