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<sst xmlns="http://schemas.openxmlformats.org/spreadsheetml/2006/main" count="82">
  <si>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</si>
  <si>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</si>
  <si>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</si>
  <si>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</si>
  <si>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</si>
  <si>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</si>
  <si>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</si>
  <si>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</si>
  <si>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</si>
  <si>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</si>
  <si>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</si>
  <si>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</si>
  <si>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</si>
  <si>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</si>
  <si>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</si>
  <si>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</si>
  <si>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</si>
  <si>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</si>
  <si>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</si>
  <si>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</si>
  <si>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</si>
  <si>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</si>
  <si>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</si>
  <si>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</si>
  <si>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</si>
  <si>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</si>
  <si>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</si>
  <si>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</si>
  <si>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</si>
  <si>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</si>
  <si>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</si>
  <si>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</si>
  <si>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</si>
  <si>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</si>
  <si>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</si>
  <si>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</si>
  <si>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</si>
  <si>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</si>
  <si>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</si>
  <si>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</si>
  <si>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</si>
  <si>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</si>
  <si>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</si>
  <si>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</si>
  <si>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</si>
  <si>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</si>
  <si>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</si>
  <si>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</si>
  <si>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</si>
  <si>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</si>
  <si>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</si>
  <si>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</si>
  <si>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</si>
  <si>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</si>
  <si>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</si>
  <si>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</si>
  <si>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項　目　別</t>
  </si>
  <si>
    <t>民國114年 3月 4日 14:00:58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</si>
  <si>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</si>
  <si>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</si>
  <si>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</si>
  <si>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</si>
  <si>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</si>
  <si>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</si>
  <si>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</si>
  <si>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</si>
  <si>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</si>
  <si>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</si>
  <si>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</si>
  <si>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</si>
  <si>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</si>
  <si>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2月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</si>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</sst>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9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204" fontId="4" borderId="1" xfId="0" applyNumberFormat="true" applyFont="true" applyBorder="true">
      <alignment horizontal="right" vertical="center"/>
    </xf>
    <xf numFmtId="0" fontId="13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13" borderId="9" xfId="0" applyFont="true" applyBorder="true">
      <alignment horizontal="center" vertical="center"/>
    </xf>
    <xf numFmtId="0" fontId="13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0" fontId="13" borderId="0" xfId="0" applyFont="true">
      <alignment vertical="center"/>
    </xf>
    <xf numFmtId="0" fontId="14" borderId="0" xfId="0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T17" sqref="T17:T17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130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12</v>
      </c>
      <c r="I10" s="31"/>
      <c r="J10" s="31" t="n">
        <f>'資料來源_請貼入資料'!H11</f>
        <v>6</v>
      </c>
      <c r="K10" s="31"/>
      <c r="L10" s="31" t="n">
        <f>'資料來源_請貼入資料'!I11</f>
        <v>0</v>
      </c>
      <c r="M10" s="31"/>
      <c r="N10" s="31" t="n">
        <f>'資料來源_請貼入資料'!J11</f>
        <v>1</v>
      </c>
      <c r="O10" s="31"/>
      <c r="P10" s="31" t="n">
        <f>'資料來源_請貼入資料'!K11</f>
        <v>11</v>
      </c>
      <c r="Q10" s="31"/>
    </row>
    <row r="11" ht="12.6" customHeight="true">
      <c r="A11" s="8" t="s">
        <v>8</v>
      </c>
      <c r="B11" s="21" t="n">
        <f>'資料來源_請貼入資料'!D12</f>
        <v>278454</v>
      </c>
      <c r="C11" s="21"/>
      <c r="D11" s="21" t="n">
        <f>'資料來源_請貼入資料'!E12</f>
        <v>0</v>
      </c>
      <c r="E11" s="21"/>
      <c r="F11" s="32" t="n">
        <f>'資料來源_請貼入資料'!F12</f>
        <v>729</v>
      </c>
      <c r="G11" s="40"/>
      <c r="H11" s="32" t="n">
        <f>'資料來源_請貼入資料'!G12</f>
        <v>15834</v>
      </c>
      <c r="I11" s="32"/>
      <c r="J11" s="32" t="n">
        <f>'資料來源_請貼入資料'!H12</f>
        <v>24151</v>
      </c>
      <c r="K11" s="32"/>
      <c r="L11" s="32" t="n">
        <f>'資料來源_請貼入資料'!I12</f>
        <v>0</v>
      </c>
      <c r="M11" s="32"/>
      <c r="N11" s="32" t="n">
        <f>'資料來源_請貼入資料'!J12</f>
        <v>656</v>
      </c>
      <c r="O11" s="32"/>
      <c r="P11" s="32" t="n">
        <f>'資料來源_請貼入資料'!K12</f>
        <v>5150</v>
      </c>
      <c r="Q11" s="32"/>
    </row>
    <row r="12" ht="12.6" customHeight="true">
      <c r="A12" s="9" t="s">
        <v>9</v>
      </c>
      <c r="B12" s="22" t="n">
        <f>'資料來源_請貼入資料'!D13</f>
        <v>2735291</v>
      </c>
      <c r="C12" s="22"/>
      <c r="D12" s="22" t="n">
        <f>'資料來源_請貼入資料'!E13</f>
        <v>0</v>
      </c>
      <c r="E12" s="22"/>
      <c r="F12" s="33" t="n">
        <f>'資料來源_請貼入資料'!F13</f>
        <v>5248</v>
      </c>
      <c r="G12" s="41"/>
      <c r="H12" s="33" t="n">
        <f>'資料來源_請貼入資料'!G13</f>
        <v>113520</v>
      </c>
      <c r="I12" s="33"/>
      <c r="J12" s="33" t="n">
        <f>'資料來源_請貼入資料'!H13</f>
        <v>169608</v>
      </c>
      <c r="K12" s="33"/>
      <c r="L12" s="33" t="n">
        <f>'資料來源_請貼入資料'!I13</f>
        <v>0</v>
      </c>
      <c r="M12" s="33"/>
      <c r="N12" s="33" t="n">
        <f>'資料來源_請貼入資料'!J13</f>
        <v>4915</v>
      </c>
      <c r="O12" s="33"/>
      <c r="P12" s="33" t="n">
        <f>'資料來源_請貼入資料'!K13</f>
        <v>37643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1451</v>
      </c>
      <c r="G16" s="29" t="s">
        <v>24</v>
      </c>
      <c r="H16" s="29"/>
      <c r="I16" s="34" t="n">
        <f>'資料來源_請貼入資料'!M19</f>
        <v>1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1</v>
      </c>
      <c r="C17" s="23"/>
      <c r="D17" s="23" t="n">
        <f>'資料來源_請貼入資料'!F21</f>
        <v>87</v>
      </c>
      <c r="E17" s="23"/>
      <c r="F17" s="23"/>
      <c r="G17" s="23" t="n">
        <f>'資料來源_請貼入資料'!G21</f>
        <v>1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10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2875</v>
      </c>
      <c r="C18" s="24"/>
      <c r="D18" s="24" t="n">
        <f>'資料來源_請貼入資料'!F22</f>
        <v>187445</v>
      </c>
      <c r="E18" s="24"/>
      <c r="F18" s="24"/>
      <c r="G18" s="24" t="n">
        <f>'資料來源_請貼入資料'!G22</f>
        <v>462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41152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22308</v>
      </c>
      <c r="C19" s="25"/>
      <c r="D19" s="25" t="n">
        <f>'資料來源_請貼入資料'!F23</f>
        <v>1989909</v>
      </c>
      <c r="E19" s="25"/>
      <c r="F19" s="25"/>
      <c r="G19" s="25" t="n">
        <f>'資料來源_請貼入資料'!G23</f>
        <v>3579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388561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130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37</v>
      </c>
      <c r="I23" s="36"/>
      <c r="J23" s="36" t="n">
        <f>'資料來源_請貼入資料'!H26</f>
        <v>90</v>
      </c>
      <c r="K23" s="36"/>
      <c r="L23" s="36" t="n">
        <f>'資料來源_請貼入資料'!I26</f>
        <v>3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221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51</v>
      </c>
      <c r="I24" s="45"/>
      <c r="J24" s="44" t="n">
        <f>'資料來源_請貼入資料'!H27</f>
        <v>166</v>
      </c>
      <c r="K24" s="44"/>
      <c r="L24" s="44" t="n">
        <f>'資料來源_請貼入資料'!I27</f>
        <v>4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278454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31319</v>
      </c>
      <c r="I25" s="44"/>
      <c r="J25" s="44" t="n">
        <f>'資料來源_請貼入資料'!H28</f>
        <v>239081</v>
      </c>
      <c r="K25" s="44"/>
      <c r="L25" s="44" t="n">
        <f>'資料來源_請貼入資料'!I28</f>
        <v>8054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2735291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225789</v>
      </c>
      <c r="I26" s="37"/>
      <c r="J26" s="37" t="n">
        <f>'資料來源_請貼入資料'!H29</f>
        <v>2451185</v>
      </c>
      <c r="K26" s="37"/>
      <c r="L26" s="37" t="n">
        <f>'資料來源_請貼入資料'!I29</f>
        <v>58317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26</v>
      </c>
      <c r="C31" s="23"/>
      <c r="D31" s="23"/>
      <c r="E31" s="23"/>
      <c r="F31" s="23"/>
      <c r="G31" s="23"/>
      <c r="H31" s="23" t="n">
        <f>'資料來源_請貼入資料'!C41</f>
        <v>22</v>
      </c>
      <c r="I31" s="23"/>
      <c r="J31" s="23"/>
      <c r="K31" s="23"/>
      <c r="L31" s="23"/>
      <c r="M31" s="36" t="n">
        <f>'資料來源_請貼入資料'!D41</f>
        <v>4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24</v>
      </c>
      <c r="C32" s="24"/>
      <c r="D32" s="24"/>
      <c r="E32" s="24"/>
      <c r="F32" s="24"/>
      <c r="G32" s="24"/>
      <c r="H32" s="24" t="n">
        <f>'資料來源_請貼入資料'!C42</f>
        <v>21</v>
      </c>
      <c r="I32" s="24"/>
      <c r="J32" s="24"/>
      <c r="K32" s="24"/>
      <c r="L32" s="24"/>
      <c r="M32" s="45" t="n">
        <f>'資料來源_請貼入資料'!D42</f>
        <v>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5899</v>
      </c>
      <c r="C33" s="25"/>
      <c r="D33" s="25"/>
      <c r="E33" s="25"/>
      <c r="F33" s="25"/>
      <c r="G33" s="25"/>
      <c r="H33" s="25" t="n">
        <f>'資料來源_請貼入資料'!C43</f>
        <v>2355</v>
      </c>
      <c r="I33" s="25"/>
      <c r="J33" s="25"/>
      <c r="K33" s="25"/>
      <c r="L33" s="25"/>
      <c r="M33" s="43" t="n">
        <f>'資料來源_請貼入資料'!D43</f>
        <v>3544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26</v>
      </c>
      <c r="C37" s="23"/>
      <c r="D37" s="23" t="n">
        <f>'資料來源_請貼入資料'!E46</f>
        <v>18</v>
      </c>
      <c r="E37" s="23"/>
      <c r="F37" s="23" t="n">
        <f>'資料來源_請貼入資料'!F46</f>
        <v>0</v>
      </c>
      <c r="G37" s="23"/>
      <c r="H37" s="36" t="n">
        <f>'資料來源_請貼入資料'!G46</f>
        <v>3</v>
      </c>
      <c r="I37" s="42"/>
      <c r="J37" s="36" t="n">
        <f>'資料來源_請貼入資料'!H46</f>
        <v>5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27</v>
      </c>
      <c r="C38" s="24"/>
      <c r="D38" s="24" t="n">
        <f>'資料來源_請貼入資料'!E47</f>
        <v>18</v>
      </c>
      <c r="E38" s="24"/>
      <c r="F38" s="24" t="n">
        <f>'資料來源_請貼入資料'!F47</f>
        <v>0</v>
      </c>
      <c r="G38" s="24"/>
      <c r="H38" s="44" t="n">
        <f>'資料來源_請貼入資料'!G47</f>
        <v>3</v>
      </c>
      <c r="I38" s="45"/>
      <c r="J38" s="44" t="n">
        <f>'資料來源_請貼入資料'!H47</f>
        <v>6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5899</v>
      </c>
      <c r="C39" s="25"/>
      <c r="D39" s="25" t="n">
        <f>'資料來源_請貼入資料'!E48</f>
        <v>2049</v>
      </c>
      <c r="E39" s="25"/>
      <c r="F39" s="25" t="n">
        <f>'資料來源_請貼入資料'!F48</f>
        <v>0</v>
      </c>
      <c r="G39" s="25"/>
      <c r="H39" s="37" t="n">
        <f>'資料來源_請貼入資料'!G48</f>
        <v>383</v>
      </c>
      <c r="I39" s="43"/>
      <c r="J39" s="37" t="n">
        <f>'資料來源_請貼入資料'!H48</f>
        <v>3467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3月 4日 14:00:58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9" sqref="M9:M9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58</v>
      </c>
      <c r="D1" s="62" t="s">
        <v>18</v>
      </c>
      <c r="E1" s="109" t="s">
        <v>62</v>
      </c>
      <c r="F1" s="115" t="s">
        <v>66</v>
      </c>
      <c r="G1" s="62" t="s">
        <v>71</v>
      </c>
      <c r="H1" s="126"/>
      <c r="I1" s="126"/>
      <c r="J1" s="62"/>
      <c r="K1" s="62"/>
      <c r="L1" s="62"/>
      <c r="M1" s="6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57</v>
      </c>
      <c r="C2" s="62" t="s">
        <v>59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2355-00-01-2、02、09、10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tr">
        <f>G1</f>
        <v>中華民國114年 2月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140"/>
      <c r="M9" s="14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140"/>
      <c r="M10" s="14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8"/>
      <c r="D11" s="102" t="n">
        <v>130</v>
      </c>
      <c r="E11" s="110" t="n">
        <v>0</v>
      </c>
      <c r="F11" s="102" t="n">
        <v>1</v>
      </c>
      <c r="G11" s="102" t="n">
        <v>12</v>
      </c>
      <c r="H11" s="102" t="n">
        <v>6</v>
      </c>
      <c r="I11" s="110" t="n">
        <v>0</v>
      </c>
      <c r="J11" s="102" t="n">
        <v>1</v>
      </c>
      <c r="K11" s="102" t="n">
        <v>11</v>
      </c>
      <c r="L11" s="140"/>
      <c r="M11" s="14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8"/>
      <c r="D12" s="102" t="n">
        <v>278454</v>
      </c>
      <c r="E12" s="110" t="n">
        <v>0</v>
      </c>
      <c r="F12" s="102" t="n">
        <v>729</v>
      </c>
      <c r="G12" s="102" t="n">
        <v>15834</v>
      </c>
      <c r="H12" s="102" t="n">
        <v>24151</v>
      </c>
      <c r="I12" s="110" t="n">
        <v>0</v>
      </c>
      <c r="J12" s="102" t="n">
        <v>656</v>
      </c>
      <c r="K12" s="102" t="n">
        <v>5150</v>
      </c>
      <c r="L12" s="140"/>
      <c r="M12" s="14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2" t="n">
        <v>2735291</v>
      </c>
      <c r="E13" s="110" t="n">
        <v>0</v>
      </c>
      <c r="F13" s="102" t="n">
        <v>5248</v>
      </c>
      <c r="G13" s="102" t="n">
        <v>113520</v>
      </c>
      <c r="H13" s="102" t="n">
        <v>169608</v>
      </c>
      <c r="I13" s="110" t="n">
        <v>0</v>
      </c>
      <c r="J13" s="102" t="n">
        <v>4915</v>
      </c>
      <c r="K13" s="102" t="n">
        <v>37643</v>
      </c>
      <c r="L13" s="141"/>
      <c r="M13" s="14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42"/>
      <c r="M14" s="14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42"/>
      <c r="M15" s="142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42"/>
      <c r="M16" s="142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42"/>
      <c r="M17" s="142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56</v>
      </c>
      <c r="B18" s="74"/>
      <c r="C18" s="74"/>
      <c r="D18" s="103"/>
      <c r="E18" s="111" t="s">
        <v>20</v>
      </c>
      <c r="F18" s="111"/>
      <c r="G18" s="111"/>
      <c r="H18" s="127" t="s">
        <v>75</v>
      </c>
      <c r="I18" s="130" t="s">
        <v>39</v>
      </c>
      <c r="J18" s="133"/>
      <c r="K18" s="133"/>
      <c r="L18" s="142"/>
      <c r="M18" s="142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3"/>
      <c r="E19" s="112" t="s">
        <v>64</v>
      </c>
      <c r="F19" s="121" t="s">
        <v>68</v>
      </c>
      <c r="G19" s="125" t="s">
        <v>29</v>
      </c>
      <c r="H19" s="127"/>
      <c r="I19" s="127"/>
      <c r="J19" s="127" t="s">
        <v>43</v>
      </c>
      <c r="K19" s="127"/>
      <c r="L19" s="143" t="n">
        <v>1451</v>
      </c>
      <c r="M19" s="143" t="n">
        <v>1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3"/>
      <c r="E20" s="112"/>
      <c r="F20" s="122" t="str">
        <f>"戶數："&amp;L19</f>
        <v>戶數：1451</v>
      </c>
      <c r="G20" s="122" t="str">
        <f>"戶數："&amp;M19</f>
        <v>戶數：1</v>
      </c>
      <c r="H20" s="127"/>
      <c r="I20" s="127"/>
      <c r="J20" s="127"/>
      <c r="K20" s="127"/>
      <c r="L20" s="142"/>
      <c r="M20" s="142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89"/>
      <c r="C21" s="89"/>
      <c r="D21" s="89"/>
      <c r="E21" s="113" t="n">
        <v>1</v>
      </c>
      <c r="F21" s="113" t="n">
        <v>87</v>
      </c>
      <c r="G21" s="113" t="n">
        <v>1</v>
      </c>
      <c r="H21" s="128" t="n">
        <v>0</v>
      </c>
      <c r="I21" s="113" t="n">
        <v>10</v>
      </c>
      <c r="J21" s="128" t="n">
        <v>0</v>
      </c>
      <c r="K21" s="136"/>
      <c r="L21" s="142"/>
      <c r="M21" s="142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89"/>
      <c r="C22" s="89"/>
      <c r="D22" s="89"/>
      <c r="E22" s="113" t="n">
        <v>2875</v>
      </c>
      <c r="F22" s="113" t="n">
        <v>187445</v>
      </c>
      <c r="G22" s="113" t="n">
        <v>462</v>
      </c>
      <c r="H22" s="128" t="n">
        <v>0</v>
      </c>
      <c r="I22" s="113" t="n">
        <v>41152</v>
      </c>
      <c r="J22" s="128" t="n">
        <v>0</v>
      </c>
      <c r="K22" s="136"/>
      <c r="L22" s="142"/>
      <c r="M22" s="142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3" t="n">
        <v>22308</v>
      </c>
      <c r="F23" s="113" t="n">
        <v>1989909</v>
      </c>
      <c r="G23" s="113" t="n">
        <v>3579</v>
      </c>
      <c r="H23" s="128" t="n">
        <v>0</v>
      </c>
      <c r="I23" s="113" t="n">
        <v>388561</v>
      </c>
      <c r="J23" s="128" t="n">
        <v>0</v>
      </c>
      <c r="K23" s="136"/>
      <c r="L23" s="142"/>
      <c r="M23" s="142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0"/>
      <c r="C24" s="90"/>
      <c r="D24" s="90"/>
      <c r="E24" s="90"/>
      <c r="F24" s="123"/>
      <c r="G24" s="123"/>
      <c r="H24" s="123"/>
      <c r="I24" s="123"/>
      <c r="J24" s="123"/>
      <c r="K24" s="123"/>
      <c r="L24" s="142"/>
      <c r="M24" s="142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42"/>
      <c r="M25" s="142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5" t="n">
        <v>130</v>
      </c>
      <c r="E26" s="114" t="n">
        <v>0</v>
      </c>
      <c r="F26" s="114" t="n">
        <v>0</v>
      </c>
      <c r="G26" s="105" t="n">
        <v>37</v>
      </c>
      <c r="H26" s="105" t="n">
        <v>90</v>
      </c>
      <c r="I26" s="105" t="n">
        <v>3</v>
      </c>
      <c r="J26" s="114" t="n">
        <v>0</v>
      </c>
      <c r="K26" s="138" t="n">
        <v>0</v>
      </c>
      <c r="L26" s="142"/>
      <c r="M26" s="142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5" t="n">
        <v>221</v>
      </c>
      <c r="E27" s="114" t="n">
        <v>0</v>
      </c>
      <c r="F27" s="114" t="n">
        <v>0</v>
      </c>
      <c r="G27" s="105" t="n">
        <v>51</v>
      </c>
      <c r="H27" s="105" t="n">
        <v>166</v>
      </c>
      <c r="I27" s="105" t="n">
        <v>4</v>
      </c>
      <c r="J27" s="114" t="n">
        <v>0</v>
      </c>
      <c r="K27" s="138" t="n">
        <v>0</v>
      </c>
      <c r="L27" s="142"/>
      <c r="M27" s="142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5" t="n">
        <v>278454</v>
      </c>
      <c r="E28" s="114" t="n">
        <v>0</v>
      </c>
      <c r="F28" s="114" t="n">
        <v>0</v>
      </c>
      <c r="G28" s="105" t="n">
        <v>31319</v>
      </c>
      <c r="H28" s="105" t="n">
        <v>239081</v>
      </c>
      <c r="I28" s="105" t="n">
        <v>8054</v>
      </c>
      <c r="J28" s="114" t="n">
        <v>0</v>
      </c>
      <c r="K28" s="138" t="n">
        <v>0</v>
      </c>
      <c r="L28" s="142"/>
      <c r="M28" s="142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5" t="n">
        <v>2735291</v>
      </c>
      <c r="E29" s="114" t="n">
        <v>0</v>
      </c>
      <c r="F29" s="114" t="n">
        <v>0</v>
      </c>
      <c r="G29" s="105" t="n">
        <v>225789</v>
      </c>
      <c r="H29" s="105" t="n">
        <v>2451185</v>
      </c>
      <c r="I29" s="105" t="n">
        <v>58317</v>
      </c>
      <c r="J29" s="114" t="n">
        <v>0</v>
      </c>
      <c r="K29" s="138" t="n">
        <v>0</v>
      </c>
      <c r="L29" s="142"/>
      <c r="M29" s="142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1"/>
      <c r="C30" s="91"/>
      <c r="D30" s="91"/>
      <c r="E30" s="91"/>
      <c r="F30" s="124"/>
      <c r="G30" s="124"/>
      <c r="H30" s="124"/>
      <c r="I30" s="124"/>
      <c r="J30" s="124"/>
      <c r="K30" s="124"/>
      <c r="L30" s="142"/>
      <c r="M30" s="142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42"/>
      <c r="M31" s="142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42"/>
      <c r="M32" s="142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42"/>
      <c r="M33" s="142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42"/>
      <c r="M34" s="142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42"/>
      <c r="M35" s="142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42"/>
      <c r="M36" s="142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42"/>
      <c r="M37" s="142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0" t="n">
        <f>B41</f>
        <v>26</v>
      </c>
      <c r="D38" s="100"/>
      <c r="E38" s="100"/>
      <c r="F38" s="100" t="n">
        <f>C41</f>
        <v>22</v>
      </c>
      <c r="G38" s="100"/>
      <c r="H38" s="100"/>
      <c r="I38" s="132" t="n">
        <f>D41</f>
        <v>4</v>
      </c>
      <c r="J38" s="132"/>
      <c r="K38" s="132"/>
      <c r="L38" s="142"/>
      <c r="M38" s="142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0" t="n">
        <f>B42</f>
        <v>24</v>
      </c>
      <c r="D39" s="100"/>
      <c r="E39" s="100"/>
      <c r="F39" s="100" t="n">
        <f>C42</f>
        <v>21</v>
      </c>
      <c r="G39" s="100"/>
      <c r="H39" s="100"/>
      <c r="I39" s="132" t="n">
        <f>D42</f>
        <v>3</v>
      </c>
      <c r="J39" s="132"/>
      <c r="K39" s="132"/>
      <c r="L39" s="142"/>
      <c r="M39" s="142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0" t="n">
        <f>B43</f>
        <v>5899</v>
      </c>
      <c r="D40" s="100"/>
      <c r="E40" s="100"/>
      <c r="F40" s="100" t="n">
        <f>C43</f>
        <v>2355</v>
      </c>
      <c r="G40" s="100"/>
      <c r="H40" s="100"/>
      <c r="I40" s="132" t="n">
        <f>D43</f>
        <v>3544</v>
      </c>
      <c r="J40" s="132"/>
      <c r="K40" s="132"/>
      <c r="L40" s="142"/>
      <c r="M40" s="14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5" t="n">
        <v>26</v>
      </c>
      <c r="C41" s="95" t="n">
        <v>22</v>
      </c>
      <c r="D41" s="95" t="n">
        <v>4</v>
      </c>
      <c r="E41" s="91"/>
      <c r="F41" s="91"/>
      <c r="G41" s="91"/>
      <c r="H41" s="91"/>
      <c r="I41" s="91"/>
      <c r="J41" s="134"/>
      <c r="K41" s="134"/>
      <c r="L41" s="142"/>
      <c r="M41" s="142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6" t="n">
        <v>24</v>
      </c>
      <c r="C42" s="96" t="n">
        <v>21</v>
      </c>
      <c r="D42" s="96" t="n">
        <v>3</v>
      </c>
      <c r="E42" s="92"/>
      <c r="F42" s="92"/>
      <c r="G42" s="92"/>
      <c r="H42" s="92"/>
      <c r="I42" s="92"/>
      <c r="J42" s="135"/>
      <c r="K42" s="135"/>
      <c r="L42" s="142"/>
      <c r="M42" s="14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6" t="n">
        <v>5899</v>
      </c>
      <c r="C43" s="96" t="n">
        <v>2355</v>
      </c>
      <c r="D43" s="96" t="n">
        <v>3544</v>
      </c>
      <c r="E43" s="92"/>
      <c r="F43" s="92"/>
      <c r="G43" s="92"/>
      <c r="H43" s="92"/>
      <c r="I43" s="92"/>
      <c r="J43" s="135"/>
      <c r="K43" s="135"/>
      <c r="L43" s="142"/>
      <c r="M43" s="142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42"/>
      <c r="M44" s="142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42"/>
      <c r="M45" s="14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5" t="n">
        <v>26</v>
      </c>
      <c r="E46" s="105" t="n">
        <v>18</v>
      </c>
      <c r="F46" s="114" t="n">
        <v>0</v>
      </c>
      <c r="G46" s="105" t="n">
        <v>3</v>
      </c>
      <c r="H46" s="105" t="n">
        <v>5</v>
      </c>
      <c r="I46" s="114" t="n">
        <v>0</v>
      </c>
      <c r="J46" s="114" t="n">
        <v>0</v>
      </c>
      <c r="K46" s="138" t="n">
        <v>0</v>
      </c>
      <c r="L46" s="142"/>
      <c r="M46" s="14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5" t="n">
        <v>27</v>
      </c>
      <c r="E47" s="105" t="n">
        <v>18</v>
      </c>
      <c r="F47" s="114" t="n">
        <v>0</v>
      </c>
      <c r="G47" s="105" t="n">
        <v>3</v>
      </c>
      <c r="H47" s="105" t="n">
        <v>6</v>
      </c>
      <c r="I47" s="114" t="n">
        <v>0</v>
      </c>
      <c r="J47" s="114" t="n">
        <v>0</v>
      </c>
      <c r="K47" s="138" t="n">
        <v>0</v>
      </c>
      <c r="L47" s="142"/>
      <c r="M47" s="14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5" t="n">
        <v>5899</v>
      </c>
      <c r="E48" s="105" t="n">
        <v>2049</v>
      </c>
      <c r="F48" s="114" t="n">
        <v>0</v>
      </c>
      <c r="G48" s="105" t="n">
        <v>383</v>
      </c>
      <c r="H48" s="105" t="n">
        <v>3467</v>
      </c>
      <c r="I48" s="114" t="n">
        <v>0</v>
      </c>
      <c r="J48" s="114" t="n">
        <v>0</v>
      </c>
      <c r="K48" s="138" t="n">
        <v>0</v>
      </c>
      <c r="L48" s="142"/>
      <c r="M48" s="14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42"/>
      <c r="M49" s="14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42"/>
      <c r="M50" s="14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42"/>
      <c r="M51" s="14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42"/>
      <c r="M52" s="14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tr">
        <f>IF(LEN(A2)&gt;0, "資料來源："&amp;A2, "")</f>
        <v>資料來源：依據縣(市)政府、處、局資料彙編。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44"/>
      <c r="M53" s="14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