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<sst xmlns="http://schemas.openxmlformats.org/spreadsheetml/2006/main" count="29">
  <si>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</si>
  <si>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月報</t>
  </si>
  <si>
    <t>臺中市風景區遊客數統計表</t>
  </si>
  <si>
    <t>中華民國114年6月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</si>
  <si>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</si>
  <si>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</si>
  <si>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</si>
  <si>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</si>
  <si>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</si>
  <si>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</si>
  <si>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</si>
  <si>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</si>
  <si>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</si>
  <si>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</si>
  <si>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</si>
  <si>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</si>
  <si>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</si>
  <si>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</si>
  <si>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</si>
  <si>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</si>
  <si>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</si>
  <si>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</si>
  <si>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</si>
  <si>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</si>
  <si>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</si>
  <si>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</si>
  <si>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1.4號步道113年7月27日起部份封閉整修。
2.5號步道部份封閉整修。
3.大安濱海樂園部份平台自112年11月起封閉整修。</t>
  </si>
  <si>
    <t>中華民國114年7月25日編製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</si>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</sst>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 ;[Red](#,##0)" numFmtId="199"/>
    <numFmt formatCode="_(* #,##0_);_(* \(#,##0\);_(* \-_);_(@_)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/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5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1" borderId="1" xfId="0" applyNumberFormat="true" applyFont="true" applyBorder="true">
      <alignment vertical="center" wrapText="true"/>
    </xf>
    <xf numFmtId="200" fontId="1" borderId="1" xfId="0" applyNumberFormat="true" applyFont="true" applyBorder="true">
      <alignment horizontal="left" vertical="center" wrapText="true"/>
    </xf>
    <xf numFmtId="200" fontId="6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7" sqref="J7:K7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28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99" customHeight="true">
      <c r="A6" s="5" t="s">
        <v>5</v>
      </c>
      <c r="B6" s="13" t="n">
        <f>SUM(D6:I6)</f>
        <v>347089</v>
      </c>
      <c r="C6" s="13"/>
      <c r="D6" s="21" t="n">
        <v>296059</v>
      </c>
      <c r="E6" s="21"/>
      <c r="F6" s="21" t="n">
        <v>21993</v>
      </c>
      <c r="G6" s="21"/>
      <c r="H6" s="21" t="n">
        <v>29037</v>
      </c>
      <c r="I6" s="21"/>
      <c r="J6" s="27" t="s">
        <v>26</v>
      </c>
      <c r="K6" s="27"/>
      <c r="L6" s="3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81.75" customHeight="true">
      <c r="A7" s="5" t="s">
        <v>6</v>
      </c>
      <c r="B7" s="13" t="n">
        <f>SUM(D7:I7)</f>
        <v>319016</v>
      </c>
      <c r="C7" s="13"/>
      <c r="D7" s="21" t="n">
        <v>282770</v>
      </c>
      <c r="E7" s="21"/>
      <c r="F7" s="21" t="n">
        <v>26231</v>
      </c>
      <c r="G7" s="21"/>
      <c r="H7" s="21" t="n">
        <v>10015</v>
      </c>
      <c r="I7" s="21"/>
      <c r="J7" s="28"/>
      <c r="K7" s="28"/>
      <c r="L7" s="3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81.75" customHeight="true">
      <c r="A8" s="6" t="s">
        <v>7</v>
      </c>
      <c r="B8" s="14" t="n">
        <f>(B6:C6-B7:C7)/B7:C7*100</f>
        <v>8.79987210672819</v>
      </c>
      <c r="C8" s="14"/>
      <c r="D8" s="14" t="n">
        <f>(D6:E6-D7:E7)/D7:E7*100</f>
        <v>4.69957916327758</v>
      </c>
      <c r="E8" s="14"/>
      <c r="F8" s="14" t="n">
        <f>(F6:G6-F7:G7)/F7:G7*100</f>
        <v>-16.1564561015592</v>
      </c>
      <c r="G8" s="14"/>
      <c r="H8" s="14" t="n">
        <f>(H6:I6-H7:I7)/H7:I7*100</f>
        <v>189.935097353969</v>
      </c>
      <c r="I8" s="14"/>
      <c r="J8" s="29"/>
      <c r="K8" s="29"/>
      <c r="L8" s="3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27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15"/>
      <c r="N11" s="8"/>
      <c r="O11" s="17"/>
      <c r="P11" s="17"/>
      <c r="Q11" s="15"/>
      <c r="R11" s="8"/>
      <c r="S11" s="8"/>
      <c r="T11" s="8"/>
      <c r="U11" s="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5.75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A3:K3"/>
    <mergeCell ref="A4:J4"/>
    <mergeCell ref="J1:K1"/>
    <mergeCell ref="J2:K2"/>
    <mergeCell ref="H1:I1"/>
    <mergeCell ref="H2:I2"/>
    <mergeCell ref="D5:E5"/>
    <mergeCell ref="B8:C8"/>
    <mergeCell ref="B5:C5"/>
    <mergeCell ref="B6:C6"/>
    <mergeCell ref="B7:C7"/>
    <mergeCell ref="H8:I8"/>
    <mergeCell ref="J8:K8"/>
    <mergeCell ref="F5:G5"/>
    <mergeCell ref="F8:G8"/>
    <mergeCell ref="H5:I5"/>
    <mergeCell ref="J5:K5"/>
    <mergeCell ref="J10:K10"/>
    <mergeCell ref="A14:G14"/>
    <mergeCell ref="A15:G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