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1" state="visible" r:id="rId1"/>
  </sheets>
</workbook>
</file>

<file path=xl/sharedStrings.xml><?xml version="1.0" encoding="utf-8"?>
<sst xmlns="http://schemas.openxmlformats.org/spreadsheetml/2006/main" count="36">
  <si>
    <t>公開類</t>
  </si>
  <si>
    <t>月報</t>
  </si>
  <si>
    <t>臺中市大坑風景區各登山步道遊客數</t>
  </si>
  <si>
    <t>中華民國114年3月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</si>
  <si>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</si>
  <si>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</si>
  <si>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</si>
  <si>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</si>
  <si>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</si>
  <si>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</si>
  <si>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</si>
  <si>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</si>
  <si>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</si>
  <si>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</si>
  <si>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</si>
  <si>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</si>
  <si>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</si>
  <si>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</si>
  <si>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</si>
  <si>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</si>
  <si>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</si>
  <si>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</si>
  <si>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</si>
  <si>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</si>
  <si>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</si>
  <si>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</si>
  <si>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</si>
  <si>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</si>
  <si>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</si>
  <si>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</si>
  <si>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</si>
  <si>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 114年 4月 21 日編製</t>
  </si>
  <si>
    <t>單位：人次；%</t>
  </si>
  <si>
    <t>備     註</t>
  </si>
  <si>
    <t>1.3-1號步道113年7月27日起部份封閉整修。
2.4號步道113年7月27日起部份封閉整修。
3.10號步道113年7月27日起全線封閉整修。
4.9號步道114年2月7日起部份封閉整修。(建設局)</t>
  </si>
  <si>
    <t>4號步道2/20起全線封閉整修。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</si>
</sst>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1" borderId="10" xfId="0" applyFont="true" applyBorder="true">
      <alignment vertical="center" wrapText="true"/>
    </xf>
    <xf numFmtId="0" fontId="1" borderId="10" xfId="0" applyFont="true" applyBorder="true">
      <alignment horizontal="left" vertical="center" wrapText="true"/>
    </xf>
    <xf numFmtId="0" fontId="5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6" sqref="L6:L6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7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3"/>
      <c r="J1" s="1" t="s">
        <v>24</v>
      </c>
      <c r="K1" s="1"/>
      <c r="L1" s="1" t="s">
        <v>28</v>
      </c>
      <c r="M1" s="1"/>
      <c r="N1" s="32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1"/>
      <c r="F2" s="21"/>
      <c r="G2" s="21"/>
      <c r="H2" s="22"/>
      <c r="I2" s="24"/>
      <c r="J2" s="25" t="s">
        <v>25</v>
      </c>
      <c r="K2" s="25"/>
      <c r="L2" s="25" t="s">
        <v>29</v>
      </c>
      <c r="M2" s="25"/>
      <c r="N2" s="32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7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8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132" customHeight="true">
      <c r="A6" s="5" t="s">
        <v>5</v>
      </c>
      <c r="B6" s="12" t="n">
        <f>SUM(C6:L6)</f>
        <v>271276</v>
      </c>
      <c r="C6" s="16" t="n">
        <v>21668</v>
      </c>
      <c r="D6" s="16" t="n">
        <v>16905</v>
      </c>
      <c r="E6" s="16" t="n">
        <v>9132</v>
      </c>
      <c r="F6" s="16" t="n">
        <v>0</v>
      </c>
      <c r="G6" s="16" t="n">
        <v>6840</v>
      </c>
      <c r="H6" s="16" t="n">
        <v>68890</v>
      </c>
      <c r="I6" s="16" t="n">
        <v>19886</v>
      </c>
      <c r="J6" s="16" t="n">
        <v>9012</v>
      </c>
      <c r="K6" s="16" t="n">
        <v>118943</v>
      </c>
      <c r="L6" s="16" t="n">
        <v>0</v>
      </c>
      <c r="M6" s="29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279250</v>
      </c>
      <c r="C7" s="16" t="n">
        <v>9866</v>
      </c>
      <c r="D7" s="16" t="n">
        <v>10180</v>
      </c>
      <c r="E7" s="16" t="n">
        <v>7540</v>
      </c>
      <c r="F7" s="16" t="n">
        <v>0</v>
      </c>
      <c r="G7" s="16" t="n">
        <v>6860</v>
      </c>
      <c r="H7" s="16" t="n">
        <v>35851</v>
      </c>
      <c r="I7" s="16" t="n">
        <v>15688</v>
      </c>
      <c r="J7" s="16" t="n">
        <v>6298</v>
      </c>
      <c r="K7" s="16" t="n">
        <v>132937</v>
      </c>
      <c r="L7" s="16" t="n">
        <v>54030</v>
      </c>
      <c r="M7" s="30" t="s">
        <v>35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-2.85550581915846</v>
      </c>
      <c r="C8" s="13" t="n">
        <f>IF(C7=0, "--", (C6-C7)/C7*100)</f>
        <v>119.622947496452</v>
      </c>
      <c r="D8" s="13" t="n">
        <f>IF(D7=0, "--", (D6-D7)/D7*100)</f>
        <v>66.0609037328094</v>
      </c>
      <c r="E8" s="13" t="n">
        <f>IF(E7=0, "--", (E6-E7)/E7*100)</f>
        <v>21.1140583554377</v>
      </c>
      <c r="F8" s="13" t="str">
        <f>IF(F7=0, "--", (F6-F7)/F7*100)</f>
        <v>--</v>
      </c>
      <c r="G8" s="13" t="n">
        <f>IF(G7=0, "--", (G6-G7)/G7*100)</f>
        <v>-0.291545189504373</v>
      </c>
      <c r="H8" s="13" t="n">
        <f>IF(H7=0, "--", (H6-H7)/H7*100)</f>
        <v>92.1564252043179</v>
      </c>
      <c r="I8" s="13" t="n">
        <f>IF(I7=0, "--", (I6-I7)/I7*100)</f>
        <v>26.7593064762876</v>
      </c>
      <c r="J8" s="13" t="n">
        <f>IF(J7=0, "--", (J6-J7)/J7*100)</f>
        <v>43.0930454112417</v>
      </c>
      <c r="K8" s="13" t="n">
        <f>IF(K7=0, "--", (K6-K7)/K7*100)</f>
        <v>-10.5267908859084</v>
      </c>
      <c r="L8" s="13" t="n">
        <f>IF(L7=0, "--", (L6-L7)/L7*100)</f>
        <v>-100</v>
      </c>
      <c r="M8" s="3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6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B2:C2"/>
    <mergeCell ref="L10:M10"/>
    <mergeCell ref="E10:F10"/>
    <mergeCell ref="E11:F11"/>
    <mergeCell ref="A15:H15"/>
    <mergeCell ref="A16:H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