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<sst xmlns="http://schemas.openxmlformats.org/spreadsheetml/2006/main" count="49">
  <si>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</si>
  <si>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</si>
  <si>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</si>
  <si>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中華民國114年4月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</si>
  <si>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</si>
  <si>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</si>
  <si>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</si>
  <si>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</si>
  <si>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</si>
  <si>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</si>
  <si>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</si>
  <si>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</si>
  <si>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</si>
  <si>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</si>
  <si>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</si>
  <si>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</si>
  <si>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</si>
  <si>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</si>
  <si>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</si>
  <si>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</si>
  <si>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</si>
  <si>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</si>
  <si>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</si>
  <si>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</si>
  <si>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</si>
  <si>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</si>
  <si>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</si>
  <si>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</si>
  <si>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</si>
  <si>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</si>
  <si>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</si>
  <si>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</si>
  <si>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</si>
  <si>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</si>
  <si>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</si>
  <si>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</si>
  <si>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</si>
  <si>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</si>
  <si>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</si>
  <si>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</si>
  <si>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</si>
  <si>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</si>
  <si>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</si>
  <si>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</si>
  <si>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中華民國114年5月14日編製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</si>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</sst>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O5" sqref="O5:O5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6716</v>
      </c>
      <c r="D7" s="26" t="n">
        <f>SUM(D8:D9)</f>
        <v>142</v>
      </c>
      <c r="E7" s="26" t="n">
        <f>SUM(E8:E9)</f>
        <v>1288</v>
      </c>
      <c r="F7" s="26" t="n">
        <f>SUM(F8:F9)</f>
        <v>999</v>
      </c>
      <c r="G7" s="26" t="n">
        <f>SUM(G8:G9)</f>
        <v>1340</v>
      </c>
      <c r="H7" s="26" t="n">
        <f>SUM(H8:H9)</f>
        <v>1015</v>
      </c>
      <c r="I7" s="26" t="n">
        <f>SUM(I8:I9)</f>
        <v>38</v>
      </c>
      <c r="J7" s="26" t="n">
        <f>SUM(J8:J9)</f>
        <v>327</v>
      </c>
      <c r="K7" s="26" t="n">
        <f>SUM(K8:K9)</f>
        <v>717</v>
      </c>
      <c r="L7" s="26" t="n">
        <f>SUM(L8:L9)</f>
        <v>850</v>
      </c>
    </row>
    <row r="8" ht="19.35" customHeight="true">
      <c r="A8" s="6"/>
      <c r="B8" s="17" t="s">
        <v>17</v>
      </c>
      <c r="C8" s="21" t="n">
        <f>SUM(D8:L8)</f>
        <v>3136</v>
      </c>
      <c r="D8" s="27" t="n">
        <v>98</v>
      </c>
      <c r="E8" s="27" t="n">
        <v>728</v>
      </c>
      <c r="F8" s="27" t="n">
        <v>552</v>
      </c>
      <c r="G8" s="27" t="n">
        <v>339</v>
      </c>
      <c r="H8" s="27" t="n">
        <v>390</v>
      </c>
      <c r="I8" s="27" t="n">
        <v>31</v>
      </c>
      <c r="J8" s="27" t="n">
        <v>219</v>
      </c>
      <c r="K8" s="27" t="n">
        <v>389</v>
      </c>
      <c r="L8" s="27" t="n">
        <v>390</v>
      </c>
    </row>
    <row r="9" ht="19.35" customHeight="true">
      <c r="A9" s="6"/>
      <c r="B9" s="17" t="s">
        <v>18</v>
      </c>
      <c r="C9" s="21" t="n">
        <f>SUM(D9:L9)</f>
        <v>3580</v>
      </c>
      <c r="D9" s="27" t="n">
        <v>44</v>
      </c>
      <c r="E9" s="27" t="n">
        <v>560</v>
      </c>
      <c r="F9" s="27" t="n">
        <v>447</v>
      </c>
      <c r="G9" s="27" t="n">
        <v>1001</v>
      </c>
      <c r="H9" s="27" t="n">
        <v>625</v>
      </c>
      <c r="I9" s="27" t="n">
        <v>7</v>
      </c>
      <c r="J9" s="27" t="n">
        <v>108</v>
      </c>
      <c r="K9" s="27" t="n">
        <v>328</v>
      </c>
      <c r="L9" s="27" t="n">
        <v>460</v>
      </c>
    </row>
    <row r="10" ht="19.35" customHeight="true">
      <c r="A10" s="6"/>
      <c r="B10" s="17" t="s">
        <v>19</v>
      </c>
      <c r="C10" s="21" t="n">
        <f>SUM(D10:L10)</f>
        <v>20231</v>
      </c>
      <c r="D10" s="27" t="n">
        <f>SUM(D11:D12)</f>
        <v>555</v>
      </c>
      <c r="E10" s="27" t="n">
        <f>SUM(E11:E12)</f>
        <v>3780</v>
      </c>
      <c r="F10" s="27" t="n">
        <f>SUM(F11:F12)</f>
        <v>3052</v>
      </c>
      <c r="G10" s="27" t="n">
        <f>SUM(G11:G12)</f>
        <v>4329</v>
      </c>
      <c r="H10" s="27" t="n">
        <f>SUM(H11:H12)</f>
        <v>2948</v>
      </c>
      <c r="I10" s="27" t="n">
        <f>SUM(I11:I12)</f>
        <v>87</v>
      </c>
      <c r="J10" s="27" t="n">
        <f>SUM(J11:J12)</f>
        <v>950</v>
      </c>
      <c r="K10" s="27" t="n">
        <f>SUM(K11:K12)</f>
        <v>2219</v>
      </c>
      <c r="L10" s="27" t="n">
        <f>SUM(L11:L12)</f>
        <v>2311</v>
      </c>
    </row>
    <row r="11" ht="19.35" customHeight="true">
      <c r="A11" s="6"/>
      <c r="B11" s="17" t="s">
        <v>17</v>
      </c>
      <c r="C11" s="21" t="n">
        <f>SUM(D11:L11)</f>
        <v>9514</v>
      </c>
      <c r="D11" s="27" t="n">
        <v>367</v>
      </c>
      <c r="E11" s="27" t="n">
        <v>2202</v>
      </c>
      <c r="F11" s="27" t="n">
        <v>1771</v>
      </c>
      <c r="G11" s="27" t="n">
        <v>1027</v>
      </c>
      <c r="H11" s="27" t="n">
        <v>1096</v>
      </c>
      <c r="I11" s="27" t="n">
        <v>68</v>
      </c>
      <c r="J11" s="27" t="n">
        <v>646</v>
      </c>
      <c r="K11" s="27" t="n">
        <v>1208</v>
      </c>
      <c r="L11" s="27" t="n">
        <v>1129</v>
      </c>
    </row>
    <row r="12" ht="19.35" customHeight="true">
      <c r="A12" s="7"/>
      <c r="B12" s="18" t="s">
        <v>18</v>
      </c>
      <c r="C12" s="21" t="n">
        <f>SUM(D12:L12)</f>
        <v>10717</v>
      </c>
      <c r="D12" s="27" t="n">
        <v>188</v>
      </c>
      <c r="E12" s="27" t="n">
        <v>1578</v>
      </c>
      <c r="F12" s="27" t="n">
        <v>1281</v>
      </c>
      <c r="G12" s="27" t="n">
        <v>3302</v>
      </c>
      <c r="H12" s="27" t="n">
        <v>1852</v>
      </c>
      <c r="I12" s="27" t="n">
        <v>19</v>
      </c>
      <c r="J12" s="27" t="n">
        <v>304</v>
      </c>
      <c r="K12" s="27" t="n">
        <v>1011</v>
      </c>
      <c r="L12" s="27" t="n">
        <v>1182</v>
      </c>
    </row>
    <row r="13" ht="19.35" customHeight="true">
      <c r="A13" s="5" t="s">
        <v>6</v>
      </c>
      <c r="B13" s="16" t="s">
        <v>20</v>
      </c>
      <c r="C13" s="21" t="n">
        <f>SUM(D13:L13)</f>
        <v>10127</v>
      </c>
      <c r="D13" s="27" t="n">
        <v>140</v>
      </c>
      <c r="E13" s="27" t="n">
        <v>1417</v>
      </c>
      <c r="F13" s="27" t="n">
        <v>2321</v>
      </c>
      <c r="G13" s="27" t="n">
        <v>505</v>
      </c>
      <c r="H13" s="27" t="n">
        <v>3103</v>
      </c>
      <c r="I13" s="27" t="n">
        <v>17</v>
      </c>
      <c r="J13" s="27" t="n">
        <v>719</v>
      </c>
      <c r="K13" s="27" t="n">
        <v>1056</v>
      </c>
      <c r="L13" s="27" t="n">
        <v>849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19043</v>
      </c>
      <c r="D17" s="27" t="n">
        <v>438</v>
      </c>
      <c r="E17" s="27" t="n">
        <v>3040</v>
      </c>
      <c r="F17" s="27" t="n">
        <v>3980</v>
      </c>
      <c r="G17" s="27" t="n">
        <v>942</v>
      </c>
      <c r="H17" s="27" t="n">
        <v>6095</v>
      </c>
      <c r="I17" s="27" t="n">
        <v>74</v>
      </c>
      <c r="J17" s="27" t="n">
        <v>1176</v>
      </c>
      <c r="K17" s="27" t="n">
        <v>1603</v>
      </c>
      <c r="L17" s="27" t="n">
        <v>1695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534</v>
      </c>
      <c r="D21" s="27" t="n">
        <f>SUM(D22:D23)</f>
        <v>6</v>
      </c>
      <c r="E21" s="27" t="n">
        <f>SUM(E22:E23)</f>
        <v>83</v>
      </c>
      <c r="F21" s="27" t="n">
        <f>SUM(F22:F23)</f>
        <v>70</v>
      </c>
      <c r="G21" s="27" t="n">
        <f>SUM(G22:G23)</f>
        <v>85</v>
      </c>
      <c r="H21" s="27" t="n">
        <f>SUM(H22:H23)</f>
        <v>137</v>
      </c>
      <c r="I21" s="27" t="n">
        <f>SUM(I22:I23)</f>
        <v>6</v>
      </c>
      <c r="J21" s="27" t="n">
        <f>SUM(J22:J23)</f>
        <v>26</v>
      </c>
      <c r="K21" s="27" t="n">
        <f>SUM(K22:K23)</f>
        <v>66</v>
      </c>
      <c r="L21" s="27" t="n">
        <f>SUM(L22:L23)</f>
        <v>55</v>
      </c>
    </row>
    <row r="22" ht="17.85" customHeight="true">
      <c r="A22" s="6"/>
      <c r="B22" s="17" t="s">
        <v>17</v>
      </c>
      <c r="C22" s="21" t="n">
        <f>SUM(D22:L22)</f>
        <v>235</v>
      </c>
      <c r="D22" s="27" t="n">
        <v>4</v>
      </c>
      <c r="E22" s="27" t="n">
        <v>47</v>
      </c>
      <c r="F22" s="27" t="n">
        <v>40</v>
      </c>
      <c r="G22" s="27" t="n">
        <v>23</v>
      </c>
      <c r="H22" s="27" t="n">
        <v>43</v>
      </c>
      <c r="I22" s="27" t="n">
        <v>3</v>
      </c>
      <c r="J22" s="27" t="n">
        <v>15</v>
      </c>
      <c r="K22" s="27" t="n">
        <v>34</v>
      </c>
      <c r="L22" s="27" t="n">
        <v>26</v>
      </c>
    </row>
    <row r="23" ht="17.85" customHeight="true">
      <c r="A23" s="6"/>
      <c r="B23" s="17" t="s">
        <v>18</v>
      </c>
      <c r="C23" s="21" t="n">
        <f>SUM(D23:L23)</f>
        <v>299</v>
      </c>
      <c r="D23" s="27" t="n">
        <v>2</v>
      </c>
      <c r="E23" s="27" t="n">
        <v>36</v>
      </c>
      <c r="F23" s="27" t="n">
        <v>30</v>
      </c>
      <c r="G23" s="27" t="n">
        <v>62</v>
      </c>
      <c r="H23" s="27" t="n">
        <v>94</v>
      </c>
      <c r="I23" s="27" t="n">
        <v>3</v>
      </c>
      <c r="J23" s="27" t="n">
        <v>11</v>
      </c>
      <c r="K23" s="27" t="n">
        <v>32</v>
      </c>
      <c r="L23" s="27" t="n">
        <v>29</v>
      </c>
    </row>
    <row r="24" ht="17.85" customHeight="true">
      <c r="A24" s="6"/>
      <c r="B24" s="17" t="s">
        <v>23</v>
      </c>
      <c r="C24" s="21" t="n">
        <f>SUM(D24:L24)</f>
        <v>5035</v>
      </c>
      <c r="D24" s="27" t="n">
        <f>SUM(D25:D26)</f>
        <v>104</v>
      </c>
      <c r="E24" s="27" t="n">
        <f>SUM(E25:E26)</f>
        <v>899</v>
      </c>
      <c r="F24" s="27" t="n">
        <f>SUM(F25:F26)</f>
        <v>735</v>
      </c>
      <c r="G24" s="27" t="n">
        <f>SUM(G25:G26)</f>
        <v>944</v>
      </c>
      <c r="H24" s="27" t="n">
        <f>SUM(H25:H26)</f>
        <v>835</v>
      </c>
      <c r="I24" s="27" t="n">
        <f>SUM(I25:I26)</f>
        <v>26</v>
      </c>
      <c r="J24" s="27" t="n">
        <f>SUM(J25:J26)</f>
        <v>243</v>
      </c>
      <c r="K24" s="27" t="n">
        <f>SUM(K25:K26)</f>
        <v>585</v>
      </c>
      <c r="L24" s="27" t="n">
        <f>SUM(L25:L26)</f>
        <v>664</v>
      </c>
    </row>
    <row r="25" ht="17.85" customHeight="true">
      <c r="A25" s="6"/>
      <c r="B25" s="17" t="s">
        <v>17</v>
      </c>
      <c r="C25" s="21" t="n">
        <f>SUM(D25:L25)</f>
        <v>2456</v>
      </c>
      <c r="D25" s="27" t="n">
        <v>70</v>
      </c>
      <c r="E25" s="27" t="n">
        <v>563</v>
      </c>
      <c r="F25" s="27" t="n">
        <v>436</v>
      </c>
      <c r="G25" s="27" t="n">
        <v>251</v>
      </c>
      <c r="H25" s="27" t="n">
        <v>292</v>
      </c>
      <c r="I25" s="27" t="n">
        <v>20</v>
      </c>
      <c r="J25" s="27" t="n">
        <v>165</v>
      </c>
      <c r="K25" s="27" t="n">
        <v>310</v>
      </c>
      <c r="L25" s="27" t="n">
        <v>349</v>
      </c>
    </row>
    <row r="26" ht="19.35" customHeight="true">
      <c r="A26" s="7"/>
      <c r="B26" s="18" t="s">
        <v>18</v>
      </c>
      <c r="C26" s="21" t="n">
        <f>SUM(D26:L26)</f>
        <v>2579</v>
      </c>
      <c r="D26" s="27" t="n">
        <v>34</v>
      </c>
      <c r="E26" s="27" t="n">
        <v>336</v>
      </c>
      <c r="F26" s="27" t="n">
        <v>299</v>
      </c>
      <c r="G26" s="27" t="n">
        <v>693</v>
      </c>
      <c r="H26" s="27" t="n">
        <v>543</v>
      </c>
      <c r="I26" s="27" t="n">
        <v>6</v>
      </c>
      <c r="J26" s="27" t="n">
        <v>78</v>
      </c>
      <c r="K26" s="27" t="n">
        <v>275</v>
      </c>
      <c r="L26" s="27" t="n">
        <v>315</v>
      </c>
    </row>
    <row r="27" ht="19.35" customHeight="true">
      <c r="A27" s="8" t="s">
        <v>8</v>
      </c>
      <c r="B27" s="16" t="s">
        <v>24</v>
      </c>
      <c r="C27" s="21" t="n">
        <f>SUM(D27:L27)</f>
        <v>1426</v>
      </c>
      <c r="D27" s="27" t="n">
        <v>28</v>
      </c>
      <c r="E27" s="27" t="n">
        <v>365</v>
      </c>
      <c r="F27" s="27" t="n">
        <v>358</v>
      </c>
      <c r="G27" s="27" t="n">
        <v>77</v>
      </c>
      <c r="H27" s="27" t="n">
        <v>257</v>
      </c>
      <c r="I27" s="27" t="n">
        <v>1</v>
      </c>
      <c r="J27" s="27" t="n">
        <v>81</v>
      </c>
      <c r="K27" s="27" t="n">
        <v>146</v>
      </c>
      <c r="L27" s="27" t="n">
        <v>113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8031</v>
      </c>
      <c r="D31" s="27" t="n">
        <v>221</v>
      </c>
      <c r="E31" s="27" t="n">
        <v>1507</v>
      </c>
      <c r="F31" s="27" t="n">
        <v>1630</v>
      </c>
      <c r="G31" s="27" t="n">
        <v>453</v>
      </c>
      <c r="H31" s="27" t="n">
        <v>2164</v>
      </c>
      <c r="I31" s="27" t="n">
        <v>45</v>
      </c>
      <c r="J31" s="27" t="n">
        <v>490</v>
      </c>
      <c r="K31" s="27" t="n">
        <v>778</v>
      </c>
      <c r="L31" s="27" t="n">
        <v>743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1.50789160214413</v>
      </c>
      <c r="D35" s="29" t="n">
        <f>IF(D7&lt;&gt;0, D13/D7, "--")</f>
        <v>0.985915492957747</v>
      </c>
      <c r="E35" s="29" t="n">
        <f>IF(E7&lt;&gt;0, E13/E7, "--")</f>
        <v>1.10015527950311</v>
      </c>
      <c r="F35" s="29" t="n">
        <f>IF(F7&lt;&gt;0, F13/F7, "--")</f>
        <v>2.32332332332332</v>
      </c>
      <c r="G35" s="29" t="n">
        <f>IF(G7&lt;&gt;0, G13/G7, "--")</f>
        <v>0.376865671641791</v>
      </c>
      <c r="H35" s="29" t="n">
        <f>IF(H7&lt;&gt;0, H13/H7, "--")</f>
        <v>3.05714285714286</v>
      </c>
      <c r="I35" s="29" t="n">
        <f>IF(I7&lt;&gt;0, I13/I7, "--")</f>
        <v>0.447368421052632</v>
      </c>
      <c r="J35" s="29" t="n">
        <f>IF(J7&lt;&gt;0, J13/J7, "--")</f>
        <v>2.19877675840979</v>
      </c>
      <c r="K35" s="29" t="n">
        <f>IF(K7&lt;&gt;0, K13/K7, "--")</f>
        <v>1.47280334728033</v>
      </c>
      <c r="L35" s="29" t="n">
        <f>IF(L7&lt;&gt;0, L13/L7, "--")</f>
        <v>0.998823529411765</v>
      </c>
    </row>
    <row r="36" ht="23.65" customHeight="true">
      <c r="A36" s="7"/>
      <c r="B36" s="18" t="s">
        <v>27</v>
      </c>
      <c r="C36" s="22" t="n">
        <f>IF(C10&lt;&gt;0, C17/C10, "--")</f>
        <v>0.941278236369927</v>
      </c>
      <c r="D36" s="29" t="n">
        <f>IF(D10&lt;&gt;0, D17/D10, "--")</f>
        <v>0.789189189189189</v>
      </c>
      <c r="E36" s="29" t="n">
        <f>IF(E10&lt;&gt;0, E17/E10, "--")</f>
        <v>0.804232804232804</v>
      </c>
      <c r="F36" s="29" t="n">
        <f>IF(F10&lt;&gt;0, F17/F10, "--")</f>
        <v>1.3040629095675</v>
      </c>
      <c r="G36" s="29" t="n">
        <f>IF(G10&lt;&gt;0, G17/G10, "--")</f>
        <v>0.217602217602218</v>
      </c>
      <c r="H36" s="29" t="n">
        <f>IF(H10&lt;&gt;0, H17/H10, "--")</f>
        <v>2.06750339213026</v>
      </c>
      <c r="I36" s="29" t="n">
        <f>IF(I10&lt;&gt;0, I17/I10, "--")</f>
        <v>0.850574712643678</v>
      </c>
      <c r="J36" s="29" t="n">
        <f>IF(J10&lt;&gt;0, J17/J10, "--")</f>
        <v>1.23789473684211</v>
      </c>
      <c r="K36" s="29" t="n">
        <f>IF(K10&lt;&gt;0, K17/K10, "--")</f>
        <v>0.722397476340694</v>
      </c>
      <c r="L36" s="29" t="n">
        <f>IF(L10&lt;&gt;0, L17/L10, "--")</f>
        <v>0.733448723496322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0.749702203692674</v>
      </c>
      <c r="D37" s="30" t="n">
        <f>IF(AND(D24=0, D7&lt;&gt;0), "-", IF(D7&lt;&gt;0, D24/D7, "--"))</f>
        <v>0.732394366197183</v>
      </c>
      <c r="E37" s="30" t="n">
        <f>IF(AND(E24=0, E7&lt;&gt;0), "-", IF(E7&lt;&gt;0, E24/E7, "--"))</f>
        <v>0.697981366459627</v>
      </c>
      <c r="F37" s="30" t="n">
        <f>IF(AND(F24=0, F7&lt;&gt;0), "-", IF(F7&lt;&gt;0, F24/F7, "--"))</f>
        <v>0.735735735735736</v>
      </c>
      <c r="G37" s="30" t="n">
        <f>IF(AND(G24=0, G7&lt;&gt;0), "-", IF(G7&lt;&gt;0, G24/G7, "--"))</f>
        <v>0.704477611940298</v>
      </c>
      <c r="H37" s="30" t="n">
        <f>IF(AND(H24=0, H7&lt;&gt;0), "-", IF(H7&lt;&gt;0, H24/H7, "--"))</f>
        <v>0.822660098522167</v>
      </c>
      <c r="I37" s="30" t="n">
        <f>IF(AND(I24=0, I7&lt;&gt;0), "-", IF(I7&lt;&gt;0, I24/I7, "--"))</f>
        <v>0.684210526315789</v>
      </c>
      <c r="J37" s="30" t="n">
        <f>IF(AND(J24=0, J7&lt;&gt;0), "-", IF(J7&lt;&gt;0, J24/J7, "--"))</f>
        <v>0.743119266055046</v>
      </c>
      <c r="K37" s="30" t="n">
        <f>IF(AND(K24=0, K7&lt;&gt;0), "-", IF(K7&lt;&gt;0, K24/K7, "--"))</f>
        <v>0.815899581589958</v>
      </c>
      <c r="L37" s="30" t="n">
        <f>IF(AND(L24=0, L7&lt;&gt;0), "-", IF(L7&lt;&gt;0, L24/L7, "--"))</f>
        <v>0.781176470588235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0.793028537572825</v>
      </c>
      <c r="D38" s="31" t="n">
        <f>IF(AND(D31=0, D13&lt;&gt;0), "-", IF(D13&lt;&gt;0, D31/D13, "--"))</f>
        <v>1.57857142857143</v>
      </c>
      <c r="E38" s="31" t="n">
        <f>IF(AND(E31=0, E13&lt;&gt;0), "-", IF(E13&lt;&gt;0, E31/E13, "--"))</f>
        <v>1.06351446718419</v>
      </c>
      <c r="F38" s="31" t="n">
        <f>IF(AND(F31=0, F13&lt;&gt;0), "-", IF(F13&lt;&gt;0, F31/F13, "--"))</f>
        <v>0.702283498492029</v>
      </c>
      <c r="G38" s="31" t="n">
        <f>IF(AND(G31=0, G13&lt;&gt;0), "-", IF(G13&lt;&gt;0, G31/G13, "--"))</f>
        <v>0.897029702970297</v>
      </c>
      <c r="H38" s="31" t="n">
        <f>IF(AND(H31=0, H13&lt;&gt;0), "-", IF(H13&lt;&gt;0, H31/H13, "--"))</f>
        <v>0.697389622945537</v>
      </c>
      <c r="I38" s="31" t="n">
        <f>IF(AND(I31=0, I13&lt;&gt;0), "-", IF(I13&lt;&gt;0, I31/I13, "--"))</f>
        <v>2.64705882352941</v>
      </c>
      <c r="J38" s="31" t="n">
        <f>IF(AND(J31=0, J13&lt;&gt;0), "-", IF(J13&lt;&gt;0, J31/J13, "--"))</f>
        <v>0.681502086230876</v>
      </c>
      <c r="K38" s="31" t="n">
        <f>IF(AND(K31=0, K13&lt;&gt;0), "-", IF(K13&lt;&gt;0, K31/K13, "--"))</f>
        <v>0.736742424242424</v>
      </c>
      <c r="L38" s="31" t="n">
        <f>IF(AND(L31=0, L13&lt;&gt;0), "-", IF(L13&lt;&gt;0, L31/L13, "--"))</f>
        <v>0.875147232037691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