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234DE4E1-F863-4E0A-BE93-D9825375DFCD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2" l="1"/>
  <c r="B10" i="12"/>
  <c r="B8" i="12" s="1"/>
  <c r="C9" i="12"/>
  <c r="C8" i="12" s="1"/>
  <c r="B9" i="12"/>
  <c r="I8" i="12"/>
  <c r="H8" i="12"/>
  <c r="G8" i="12"/>
  <c r="F8" i="12"/>
  <c r="E8" i="12"/>
  <c r="D8" i="12"/>
  <c r="C10" i="11"/>
  <c r="B10" i="11"/>
  <c r="B8" i="11" s="1"/>
  <c r="C9" i="11"/>
  <c r="C8" i="11" s="1"/>
  <c r="B9" i="11"/>
  <c r="I8" i="11"/>
  <c r="H8" i="11"/>
  <c r="G8" i="11"/>
  <c r="F8" i="11"/>
  <c r="E8" i="11"/>
  <c r="D8" i="11"/>
  <c r="C10" i="10"/>
  <c r="B10" i="10"/>
  <c r="B8" i="10" s="1"/>
  <c r="C9" i="10"/>
  <c r="C8" i="10" s="1"/>
  <c r="B9" i="10"/>
  <c r="I8" i="10"/>
  <c r="H8" i="10"/>
  <c r="G8" i="10"/>
  <c r="F8" i="10"/>
  <c r="E8" i="10"/>
  <c r="D8" i="10"/>
  <c r="C10" i="9"/>
  <c r="B10" i="9"/>
  <c r="B8" i="9" s="1"/>
  <c r="C9" i="9"/>
  <c r="C8" i="9" s="1"/>
  <c r="B9" i="9"/>
  <c r="I8" i="9"/>
  <c r="H8" i="9"/>
  <c r="G8" i="9"/>
  <c r="F8" i="9"/>
  <c r="E8" i="9"/>
  <c r="D8" i="9"/>
  <c r="C10" i="8"/>
  <c r="B10" i="8"/>
  <c r="B8" i="8" s="1"/>
  <c r="C9" i="8"/>
  <c r="C8" i="8" s="1"/>
  <c r="B9" i="8"/>
  <c r="I8" i="8"/>
  <c r="H8" i="8"/>
  <c r="G8" i="8"/>
  <c r="F8" i="8"/>
  <c r="E8" i="8"/>
  <c r="D8" i="8"/>
  <c r="C10" i="7"/>
  <c r="B10" i="7"/>
  <c r="B8" i="7" s="1"/>
  <c r="C9" i="7"/>
  <c r="C8" i="7" s="1"/>
  <c r="B9" i="7"/>
  <c r="I8" i="7"/>
  <c r="H8" i="7"/>
  <c r="G8" i="7"/>
  <c r="F8" i="7"/>
  <c r="E8" i="7"/>
  <c r="D8" i="7"/>
  <c r="C10" i="6"/>
  <c r="B10" i="6"/>
  <c r="B8" i="6" s="1"/>
  <c r="C9" i="6"/>
  <c r="C8" i="6" s="1"/>
  <c r="B9" i="6"/>
  <c r="I8" i="6"/>
  <c r="H8" i="6"/>
  <c r="G8" i="6"/>
  <c r="F8" i="6"/>
  <c r="E8" i="6"/>
  <c r="D8" i="6"/>
  <c r="C10" i="5"/>
  <c r="B10" i="5"/>
  <c r="B8" i="5" s="1"/>
  <c r="C9" i="5"/>
  <c r="C8" i="5" s="1"/>
  <c r="B9" i="5"/>
  <c r="I8" i="5"/>
  <c r="H8" i="5"/>
  <c r="G8" i="5"/>
  <c r="F8" i="5"/>
  <c r="E8" i="5"/>
  <c r="D8" i="5"/>
  <c r="C10" i="4"/>
  <c r="B10" i="4"/>
  <c r="B8" i="4" s="1"/>
  <c r="C9" i="4"/>
  <c r="C8" i="4" s="1"/>
  <c r="B9" i="4"/>
  <c r="I8" i="4"/>
  <c r="H8" i="4"/>
  <c r="G8" i="4"/>
  <c r="F8" i="4"/>
  <c r="E8" i="4"/>
  <c r="D8" i="4"/>
  <c r="C10" i="3"/>
  <c r="B10" i="3"/>
  <c r="B8" i="3" s="1"/>
  <c r="C9" i="3"/>
  <c r="B9" i="3"/>
  <c r="I8" i="3"/>
  <c r="H8" i="3"/>
  <c r="G8" i="3"/>
  <c r="F8" i="3"/>
  <c r="E8" i="3"/>
  <c r="D8" i="3"/>
  <c r="C10" i="2"/>
  <c r="B10" i="2"/>
  <c r="B8" i="2" s="1"/>
  <c r="C9" i="2"/>
  <c r="C8" i="2" s="1"/>
  <c r="B9" i="2"/>
  <c r="I8" i="2"/>
  <c r="H8" i="2"/>
  <c r="G8" i="2"/>
  <c r="F8" i="2"/>
  <c r="E8" i="2"/>
  <c r="D8" i="2"/>
  <c r="C10" i="1"/>
  <c r="B10" i="1"/>
  <c r="B8" i="1" s="1"/>
  <c r="C9" i="1"/>
  <c r="C8" i="1" s="1"/>
  <c r="B9" i="1"/>
  <c r="I8" i="1"/>
  <c r="H8" i="1"/>
  <c r="G8" i="1"/>
  <c r="F8" i="1"/>
  <c r="E8" i="1"/>
  <c r="D8" i="1"/>
  <c r="C8" i="3" l="1"/>
</calcChain>
</file>

<file path=xl/sharedStrings.xml><?xml version="1.0" encoding="utf-8"?>
<sst xmlns="http://schemas.openxmlformats.org/spreadsheetml/2006/main" count="321" uniqueCount="40">
  <si>
    <t>公   開   類</t>
  </si>
  <si>
    <t>年　報</t>
  </si>
  <si>
    <t>臺中市住宅補貼核發狀況(修正表)</t>
  </si>
  <si>
    <t>性別</t>
  </si>
  <si>
    <t>總 計</t>
  </si>
  <si>
    <t>男性</t>
  </si>
  <si>
    <t>女性</t>
  </si>
  <si>
    <t>次年2月底編報</t>
  </si>
  <si>
    <t>總計</t>
  </si>
  <si>
    <t>戶數</t>
  </si>
  <si>
    <t>金額</t>
  </si>
  <si>
    <t>自購住宅貸款利息補貼</t>
  </si>
  <si>
    <t>中華民國113年(1月)</t>
  </si>
  <si>
    <t>修繕住宅貸款利息補貼</t>
  </si>
  <si>
    <t>編製機關</t>
  </si>
  <si>
    <t>表　　號</t>
  </si>
  <si>
    <t>臺中市政府住宅發展工程處</t>
  </si>
  <si>
    <t>10890-02-02-2</t>
  </si>
  <si>
    <t>租金補貼</t>
  </si>
  <si>
    <t>單位：戶、仟元</t>
  </si>
  <si>
    <t>中華民國113年(2月)</t>
  </si>
  <si>
    <t>中華民國113年(3月)</t>
  </si>
  <si>
    <t>中華民國113年(4月)</t>
  </si>
  <si>
    <t>中華民國113年(5月)</t>
  </si>
  <si>
    <t>中華民國113年(6月)</t>
  </si>
  <si>
    <t>中華民國113年(7月)</t>
  </si>
  <si>
    <t>中華民國113年(8月)</t>
  </si>
  <si>
    <t>中華民國113年(9月)</t>
  </si>
  <si>
    <t>中華民國113年(10月)</t>
  </si>
  <si>
    <t>中華民國113年(11月)</t>
  </si>
  <si>
    <t>填表</t>
  </si>
  <si>
    <t>資料來源：由本處住宅服務科依據內政部國土管理署國土管理統計月報表「住宅補貼核發狀況統計」資料彙編。</t>
  </si>
  <si>
    <t>填表說明：1.本表編製1份，並依統計法規定永久保存，資料透過網際網路上傳至「臺中市公務統計行政管理系統」。
　　　　　2.本表補貼戶數、補貼金額之性別係依申請人性別分。
3.本表租金補貼不包括增額補助戶數。</t>
  </si>
  <si>
    <t>修正原因：因內政部國土管理署統計數據修正，故重新報送。</t>
  </si>
  <si>
    <t>審核</t>
  </si>
  <si>
    <t>業務主管人員</t>
  </si>
  <si>
    <t>主辦統計人員</t>
  </si>
  <si>
    <t>中華民國113年(12月)</t>
  </si>
  <si>
    <t>機關首長</t>
  </si>
  <si>
    <t>中華民國114年2月25日編製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</si>
</sst>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&quot; &quot;;[Red]&quot;-&quot;#,##0&quot; &quot;"/>
    <numFmt numFmtId="177" formatCode="0.00&quot; &quot;"/>
    <numFmt numFmtId="178" formatCode="&quot; &quot;* #,##0.00&quot; &quot;;&quot;-&quot;* #,##0.00&quot; &quot;;&quot; &quot;* &quot;-&quot;#&quot; &quot;;&quot; &quot;@&quot; &quot;"/>
    <numFmt numFmtId="179" formatCode="#,##0.0&quot; &quot;;[Red]&quot;-&quot;#,##0.0&quot; &quot;"/>
    <numFmt numFmtId="180" formatCode="_-* #,##0.0_-;\-* #,##0.0_-;_-* &quot;-&quot;_-;_-@_-"/>
    <numFmt numFmtId="181" formatCode="&quot; &quot;* #,##0.0&quot; &quot;;&quot;-&quot;* #,##0.0&quot; &quot;;&quot; &quot;* &quot;-&quot;#&quot; &quot;;&quot; &quot;@&quot; &quot;"/>
    <numFmt numFmtId="183" formatCode="&quot; &quot;* #,##0.0&quot; &quot;;&quot;-&quot;* #,##0.0&quot; &quot;;&quot; &quot;* &quot;-&quot;#.0&quot; &quot;;&quot; &quot;@&quot; &quot;"/>
    <numFmt numFmtId="185" formatCode="_-* #,##0.0_-;\-* #,##0.0_-;_-* &quot;-&quot;??_-;_-@_-"/>
    <numFmt numFmtId="186" formatCode="0.0"/>
  </numFmts>
  <fonts count="8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0" fontId="4" fillId="0" borderId="0" xfId="0" applyFont="1"/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178" fontId="3" fillId="0" borderId="8" xfId="0" applyNumberFormat="1" applyFont="1" applyBorder="1"/>
    <xf numFmtId="178" fontId="3" fillId="0" borderId="9" xfId="0" applyNumberFormat="1" applyFont="1" applyBorder="1"/>
    <xf numFmtId="0" fontId="3" fillId="0" borderId="2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/>
    <xf numFmtId="179" fontId="3" fillId="0" borderId="3" xfId="0" applyNumberFormat="1" applyFont="1" applyBorder="1"/>
    <xf numFmtId="179" fontId="3" fillId="0" borderId="2" xfId="0" applyNumberFormat="1" applyFont="1" applyBorder="1"/>
    <xf numFmtId="179" fontId="3" fillId="0" borderId="0" xfId="0" applyNumberFormat="1" applyFont="1" applyAlignment="1">
      <alignment vertical="center"/>
    </xf>
    <xf numFmtId="179" fontId="1" fillId="0" borderId="0" xfId="0" applyNumberFormat="1" applyFont="1" applyAlignment="1">
      <alignment horizontal="left" vertical="center"/>
    </xf>
    <xf numFmtId="179" fontId="4" fillId="0" borderId="0" xfId="0" applyNumberFormat="1" applyFont="1"/>
    <xf numFmtId="176" fontId="1" fillId="0" borderId="0" xfId="0" applyNumberFormat="1" applyFont="1" applyAlignment="1">
      <alignment vertical="center"/>
    </xf>
    <xf numFmtId="0" fontId="1" fillId="0" borderId="3" xfId="0" applyFont="1" applyBorder="1"/>
    <xf numFmtId="0" fontId="5" fillId="0" borderId="3" xfId="0" applyFont="1" applyBorder="1"/>
    <xf numFmtId="41" fontId="3" fillId="0" borderId="2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78" fontId="3" fillId="0" borderId="0" xfId="0" applyNumberFormat="1" applyFont="1"/>
    <xf numFmtId="178" fontId="3" fillId="0" borderId="0" xfId="0" applyNumberFormat="1" applyFont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180" fontId="3" fillId="0" borderId="2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4" fillId="0" borderId="2" xfId="0" applyFont="1" applyBorder="1"/>
    <xf numFmtId="176" fontId="1" fillId="0" borderId="6" xfId="0" applyNumberFormat="1" applyFont="1" applyBorder="1" applyAlignment="1">
      <alignment vertical="center"/>
    </xf>
    <xf numFmtId="0" fontId="1" fillId="0" borderId="7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8" xfId="0" applyFont="1" applyBorder="1"/>
    <xf numFmtId="179" fontId="1" fillId="0" borderId="0" xfId="0" applyNumberFormat="1" applyFont="1" applyAlignment="1">
      <alignment vertical="center"/>
    </xf>
    <xf numFmtId="179" fontId="1" fillId="0" borderId="3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right" vertical="center"/>
    </xf>
    <xf numFmtId="179" fontId="4" fillId="0" borderId="2" xfId="0" applyNumberFormat="1" applyFont="1" applyBorder="1"/>
    <xf numFmtId="179" fontId="1" fillId="0" borderId="1" xfId="0" applyNumberFormat="1" applyFont="1" applyBorder="1" applyAlignment="1">
      <alignment horizontal="center" vertical="center"/>
    </xf>
    <xf numFmtId="179" fontId="4" fillId="0" borderId="3" xfId="0" applyNumberFormat="1" applyFont="1" applyBorder="1"/>
    <xf numFmtId="183" fontId="3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85" fontId="3" fillId="0" borderId="0" xfId="0" applyNumberFormat="1" applyFont="1" applyAlignment="1">
      <alignment horizontal="right" vertical="center"/>
    </xf>
    <xf numFmtId="178" fontId="3" fillId="0" borderId="3" xfId="0" applyNumberFormat="1" applyFont="1" applyBorder="1"/>
    <xf numFmtId="185" fontId="3" fillId="0" borderId="2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top" wrapText="1"/>
    </xf>
    <xf numFmtId="177" fontId="3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186" fontId="3" fillId="0" borderId="2" xfId="0" applyNumberFormat="1" applyFont="1" applyBorder="1" applyAlignment="1">
      <alignment horizontal="right" vertical="center"/>
    </xf>
    <xf numFmtId="186" fontId="3" fillId="0" borderId="0" xfId="0" applyNumberFormat="1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5.28515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18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19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0"/>
      <c r="D4" s="31"/>
      <c r="E4" s="40" t="s">
        <v>12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4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4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65258</v>
      </c>
      <c r="C8" s="21">
        <f t="shared" si="0"/>
        <v>459742.1</v>
      </c>
      <c r="D8" s="32">
        <f t="shared" si="0"/>
        <v>5298</v>
      </c>
      <c r="E8" s="41">
        <f t="shared" si="0"/>
        <v>6582.2999999999993</v>
      </c>
      <c r="F8" s="32">
        <f t="shared" si="0"/>
        <v>110</v>
      </c>
      <c r="G8" s="42">
        <f t="shared" si="0"/>
        <v>37.200000000000003</v>
      </c>
      <c r="H8" s="32">
        <f t="shared" si="0"/>
        <v>59850</v>
      </c>
      <c r="I8" s="41">
        <f t="shared" si="0"/>
        <v>453122.6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28349</v>
      </c>
      <c r="C9" s="22">
        <f>E9+G9+I9</f>
        <v>197320.30000000002</v>
      </c>
      <c r="D9" s="33">
        <v>2559</v>
      </c>
      <c r="E9" s="42">
        <v>3207.7</v>
      </c>
      <c r="F9" s="33">
        <v>52</v>
      </c>
      <c r="G9" s="42">
        <v>18.899999999999999</v>
      </c>
      <c r="H9" s="33">
        <v>25738</v>
      </c>
      <c r="I9" s="42">
        <v>194093.7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36909</v>
      </c>
      <c r="C10" s="22">
        <f>E10+G10+I10</f>
        <v>262421.8</v>
      </c>
      <c r="D10" s="33">
        <v>2739</v>
      </c>
      <c r="E10" s="42">
        <v>3374.6</v>
      </c>
      <c r="F10" s="33">
        <v>58</v>
      </c>
      <c r="G10" s="42">
        <v>18.3</v>
      </c>
      <c r="H10" s="33">
        <v>34112</v>
      </c>
      <c r="I10" s="42">
        <v>259028.9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23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23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23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23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23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23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24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25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26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27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2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2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2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2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2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2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2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2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2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2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2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2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2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2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2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2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2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2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28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2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2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2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2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2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2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28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2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2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28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2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28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28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28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28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2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28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2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2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28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2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28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28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28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28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2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28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2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28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28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2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2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28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28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2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2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28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28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28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28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28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28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28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28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28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28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28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2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2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2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28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28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28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28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28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28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28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28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28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28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28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28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28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28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28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28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28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28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28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28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28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2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28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28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2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2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28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28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2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28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28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28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28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28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28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28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28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28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28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28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28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28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28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28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28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28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28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28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28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28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28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28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28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28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28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28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28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2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28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28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28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28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28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28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28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28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28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28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28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28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28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28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28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2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28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28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28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2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28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2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28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28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28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28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2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2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2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28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2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2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2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28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28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2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28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28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28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28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28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28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28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28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2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28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28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2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28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28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28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2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A21:I21"/>
    <mergeCell ref="D6:D7"/>
    <mergeCell ref="E6:E7"/>
    <mergeCell ref="F6:F7"/>
    <mergeCell ref="G6:G7"/>
    <mergeCell ref="H6:H7"/>
    <mergeCell ref="I6:I7"/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3.710937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18"/>
      <c r="D1" s="29"/>
      <c r="E1" s="52"/>
      <c r="F1" s="44"/>
      <c r="G1" s="57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19"/>
      <c r="D2" s="30"/>
      <c r="E2" s="53"/>
      <c r="F2" s="45"/>
      <c r="G2" s="57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0"/>
      <c r="D4" s="31"/>
      <c r="E4" s="54" t="s">
        <v>20</v>
      </c>
      <c r="F4" s="46"/>
      <c r="G4" s="58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4" t="s">
        <v>10</v>
      </c>
      <c r="D6" s="73" t="s">
        <v>9</v>
      </c>
      <c r="E6" s="74" t="s">
        <v>10</v>
      </c>
      <c r="F6" s="73" t="s">
        <v>9</v>
      </c>
      <c r="G6" s="74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4"/>
      <c r="D7" s="73"/>
      <c r="E7" s="74"/>
      <c r="F7" s="73"/>
      <c r="G7" s="74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72676</v>
      </c>
      <c r="C8" s="21">
        <f t="shared" si="0"/>
        <v>396715.3</v>
      </c>
      <c r="D8" s="32">
        <f t="shared" si="0"/>
        <v>5456</v>
      </c>
      <c r="E8" s="21">
        <f t="shared" si="0"/>
        <v>6243.9</v>
      </c>
      <c r="F8" s="32">
        <f t="shared" si="0"/>
        <v>109</v>
      </c>
      <c r="G8" s="21">
        <f t="shared" si="0"/>
        <v>34.5</v>
      </c>
      <c r="H8" s="32">
        <f t="shared" si="0"/>
        <v>67111</v>
      </c>
      <c r="I8" s="41">
        <f t="shared" si="0"/>
        <v>390436.9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31598</v>
      </c>
      <c r="C9" s="22">
        <f>E9+G9+I9</f>
        <v>172329.8</v>
      </c>
      <c r="D9" s="33">
        <v>2626</v>
      </c>
      <c r="E9" s="22">
        <v>3026.3</v>
      </c>
      <c r="F9" s="33">
        <v>52</v>
      </c>
      <c r="G9" s="22">
        <v>17.5</v>
      </c>
      <c r="H9" s="33">
        <v>28920</v>
      </c>
      <c r="I9" s="59">
        <v>169286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41078</v>
      </c>
      <c r="C10" s="22">
        <f>E10+G10+I10</f>
        <v>224385.5</v>
      </c>
      <c r="D10" s="33">
        <v>2830</v>
      </c>
      <c r="E10" s="22">
        <v>3217.6</v>
      </c>
      <c r="F10" s="33">
        <v>57</v>
      </c>
      <c r="G10" s="22">
        <v>17</v>
      </c>
      <c r="H10" s="33">
        <v>38191</v>
      </c>
      <c r="I10" s="59">
        <v>221150.9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23"/>
      <c r="D11" s="34"/>
      <c r="E11" s="23"/>
      <c r="F11" s="35"/>
      <c r="G11" s="22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23"/>
      <c r="D12" s="35"/>
      <c r="E12" s="22"/>
      <c r="F12" s="35"/>
      <c r="G12" s="22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23"/>
      <c r="D13" s="35"/>
      <c r="E13" s="22"/>
      <c r="F13" s="35"/>
      <c r="G13" s="22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23"/>
      <c r="D14" s="35"/>
      <c r="E14" s="22"/>
      <c r="F14" s="35"/>
      <c r="G14" s="22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23"/>
      <c r="D15" s="35"/>
      <c r="E15" s="22"/>
      <c r="F15" s="35"/>
      <c r="G15" s="22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23"/>
      <c r="D16" s="35"/>
      <c r="E16" s="22"/>
      <c r="F16" s="35"/>
      <c r="G16" s="22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24"/>
      <c r="D17" s="36"/>
      <c r="E17" s="55"/>
      <c r="F17" s="36"/>
      <c r="G17" s="55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25"/>
      <c r="D18" s="37"/>
      <c r="E18" s="56"/>
      <c r="F18" s="43"/>
      <c r="G18" s="21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26"/>
      <c r="D19" s="38"/>
      <c r="E19" s="28"/>
      <c r="F19" s="10"/>
      <c r="G19" s="2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27"/>
      <c r="D20" s="9"/>
      <c r="E20" s="27"/>
      <c r="F20" s="10"/>
      <c r="G20" s="28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28"/>
      <c r="D22" s="10"/>
      <c r="E22" s="28"/>
      <c r="F22" s="10"/>
      <c r="G22" s="2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28"/>
      <c r="D23" s="10"/>
      <c r="E23" s="28"/>
      <c r="F23" s="10"/>
      <c r="G23" s="28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28"/>
      <c r="D24" s="10"/>
      <c r="E24" s="28"/>
      <c r="F24" s="10"/>
      <c r="G24" s="28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28"/>
      <c r="D25" s="10"/>
      <c r="E25" s="28"/>
      <c r="F25" s="10"/>
      <c r="G25" s="28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28"/>
      <c r="D26" s="10"/>
      <c r="E26" s="28"/>
      <c r="F26" s="10"/>
      <c r="G26" s="28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28"/>
      <c r="D27" s="10"/>
      <c r="E27" s="28"/>
      <c r="F27" s="10"/>
      <c r="G27" s="28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28"/>
      <c r="D28" s="10"/>
      <c r="E28" s="28"/>
      <c r="F28" s="10"/>
      <c r="G28" s="28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28"/>
      <c r="D29" s="10"/>
      <c r="E29" s="28"/>
      <c r="F29" s="10"/>
      <c r="G29" s="28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28"/>
      <c r="D30" s="10"/>
      <c r="E30" s="28"/>
      <c r="F30" s="10"/>
      <c r="G30" s="28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28"/>
      <c r="D31" s="10"/>
      <c r="E31" s="28"/>
      <c r="F31" s="10"/>
      <c r="G31" s="28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28"/>
      <c r="D32" s="10"/>
      <c r="E32" s="28"/>
      <c r="F32" s="10"/>
      <c r="G32" s="28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28"/>
      <c r="D33" s="10"/>
      <c r="E33" s="28"/>
      <c r="F33" s="10"/>
      <c r="G33" s="28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28"/>
      <c r="D34" s="10"/>
      <c r="E34" s="28"/>
      <c r="F34" s="10"/>
      <c r="G34" s="28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28"/>
      <c r="D35" s="10"/>
      <c r="E35" s="28"/>
      <c r="F35" s="10"/>
      <c r="G35" s="28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28"/>
      <c r="D36" s="10"/>
      <c r="E36" s="28"/>
      <c r="F36" s="10"/>
      <c r="G36" s="28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28"/>
      <c r="D37" s="10"/>
      <c r="E37" s="28"/>
      <c r="F37" s="10"/>
      <c r="G37" s="28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28"/>
      <c r="D38" s="10"/>
      <c r="E38" s="28"/>
      <c r="F38" s="10"/>
      <c r="G38" s="28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28"/>
      <c r="D39" s="10"/>
      <c r="E39" s="28"/>
      <c r="F39" s="10"/>
      <c r="G39" s="28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28"/>
      <c r="D40" s="10"/>
      <c r="E40" s="28"/>
      <c r="F40" s="10"/>
      <c r="G40" s="28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28"/>
      <c r="D41" s="10"/>
      <c r="E41" s="28"/>
      <c r="F41" s="10"/>
      <c r="G41" s="28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28"/>
      <c r="D42" s="10"/>
      <c r="E42" s="28"/>
      <c r="F42" s="10"/>
      <c r="G42" s="28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28"/>
      <c r="D43" s="10"/>
      <c r="E43" s="28"/>
      <c r="F43" s="10"/>
      <c r="G43" s="28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28"/>
      <c r="D44" s="10"/>
      <c r="E44" s="28"/>
      <c r="F44" s="10"/>
      <c r="G44" s="28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28"/>
      <c r="D45" s="10"/>
      <c r="E45" s="28"/>
      <c r="F45" s="10"/>
      <c r="G45" s="28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28"/>
      <c r="D46" s="10"/>
      <c r="E46" s="28"/>
      <c r="F46" s="10"/>
      <c r="G46" s="28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28"/>
      <c r="D47" s="10"/>
      <c r="E47" s="28"/>
      <c r="F47" s="10"/>
      <c r="G47" s="28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28"/>
      <c r="D48" s="10"/>
      <c r="E48" s="28"/>
      <c r="F48" s="10"/>
      <c r="G48" s="28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28"/>
      <c r="D49" s="10"/>
      <c r="E49" s="28"/>
      <c r="F49" s="10"/>
      <c r="G49" s="28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28"/>
      <c r="D50" s="10"/>
      <c r="E50" s="28"/>
      <c r="F50" s="10"/>
      <c r="G50" s="28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28"/>
      <c r="D51" s="10"/>
      <c r="E51" s="28"/>
      <c r="F51" s="10"/>
      <c r="G51" s="28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28"/>
      <c r="D52" s="10"/>
      <c r="E52" s="28"/>
      <c r="F52" s="10"/>
      <c r="G52" s="28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28"/>
      <c r="D53" s="10"/>
      <c r="E53" s="28"/>
      <c r="F53" s="10"/>
      <c r="G53" s="28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28"/>
      <c r="D54" s="10"/>
      <c r="E54" s="28"/>
      <c r="F54" s="10"/>
      <c r="G54" s="28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28"/>
      <c r="D55" s="10"/>
      <c r="E55" s="28"/>
      <c r="F55" s="10"/>
      <c r="G55" s="28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28"/>
      <c r="D56" s="10"/>
      <c r="E56" s="28"/>
      <c r="F56" s="10"/>
      <c r="G56" s="28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28"/>
      <c r="D57" s="10"/>
      <c r="E57" s="28"/>
      <c r="F57" s="10"/>
      <c r="G57" s="28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28"/>
      <c r="D58" s="10"/>
      <c r="E58" s="28"/>
      <c r="F58" s="10"/>
      <c r="G58" s="28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28"/>
      <c r="D59" s="10"/>
      <c r="E59" s="28"/>
      <c r="F59" s="10"/>
      <c r="G59" s="28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28"/>
      <c r="D60" s="10"/>
      <c r="E60" s="28"/>
      <c r="F60" s="10"/>
      <c r="G60" s="28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28"/>
      <c r="D61" s="10"/>
      <c r="E61" s="28"/>
      <c r="F61" s="10"/>
      <c r="G61" s="28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28"/>
      <c r="D62" s="10"/>
      <c r="E62" s="28"/>
      <c r="F62" s="10"/>
      <c r="G62" s="28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28"/>
      <c r="D63" s="10"/>
      <c r="E63" s="28"/>
      <c r="F63" s="10"/>
      <c r="G63" s="28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28"/>
      <c r="D64" s="10"/>
      <c r="E64" s="28"/>
      <c r="F64" s="10"/>
      <c r="G64" s="28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28"/>
      <c r="D65" s="10"/>
      <c r="E65" s="28"/>
      <c r="F65" s="10"/>
      <c r="G65" s="28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28"/>
      <c r="D66" s="10"/>
      <c r="E66" s="28"/>
      <c r="F66" s="10"/>
      <c r="G66" s="28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28"/>
      <c r="D67" s="10"/>
      <c r="E67" s="28"/>
      <c r="F67" s="10"/>
      <c r="G67" s="2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28"/>
      <c r="D68" s="10"/>
      <c r="E68" s="28"/>
      <c r="F68" s="10"/>
      <c r="G68" s="2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28"/>
      <c r="D69" s="10"/>
      <c r="E69" s="28"/>
      <c r="F69" s="10"/>
      <c r="G69" s="2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28"/>
      <c r="D70" s="10"/>
      <c r="E70" s="28"/>
      <c r="F70" s="10"/>
      <c r="G70" s="2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28"/>
      <c r="D71" s="10"/>
      <c r="E71" s="28"/>
      <c r="F71" s="10"/>
      <c r="G71" s="28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28"/>
      <c r="D72" s="10"/>
      <c r="E72" s="28"/>
      <c r="F72" s="10"/>
      <c r="G72" s="28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28"/>
      <c r="D73" s="10"/>
      <c r="E73" s="28"/>
      <c r="F73" s="10"/>
      <c r="G73" s="28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28"/>
      <c r="D74" s="10"/>
      <c r="E74" s="28"/>
      <c r="F74" s="10"/>
      <c r="G74" s="28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28"/>
      <c r="D75" s="10"/>
      <c r="E75" s="28"/>
      <c r="F75" s="10"/>
      <c r="G75" s="28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28"/>
      <c r="D76" s="10"/>
      <c r="E76" s="28"/>
      <c r="F76" s="10"/>
      <c r="G76" s="28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28"/>
      <c r="D77" s="10"/>
      <c r="E77" s="28"/>
      <c r="F77" s="10"/>
      <c r="G77" s="28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28"/>
      <c r="D78" s="10"/>
      <c r="E78" s="28"/>
      <c r="F78" s="10"/>
      <c r="G78" s="28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28"/>
      <c r="D79" s="10"/>
      <c r="E79" s="28"/>
      <c r="F79" s="10"/>
      <c r="G79" s="28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28"/>
      <c r="D80" s="10"/>
      <c r="E80" s="28"/>
      <c r="F80" s="10"/>
      <c r="G80" s="28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28"/>
      <c r="D81" s="10"/>
      <c r="E81" s="28"/>
      <c r="F81" s="10"/>
      <c r="G81" s="28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28"/>
      <c r="D82" s="10"/>
      <c r="E82" s="28"/>
      <c r="F82" s="10"/>
      <c r="G82" s="28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28"/>
      <c r="D83" s="10"/>
      <c r="E83" s="28"/>
      <c r="F83" s="10"/>
      <c r="G83" s="28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28"/>
      <c r="D84" s="10"/>
      <c r="E84" s="28"/>
      <c r="F84" s="10"/>
      <c r="G84" s="28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28"/>
      <c r="D85" s="10"/>
      <c r="E85" s="28"/>
      <c r="F85" s="10"/>
      <c r="G85" s="28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28"/>
      <c r="D86" s="10"/>
      <c r="E86" s="28"/>
      <c r="F86" s="10"/>
      <c r="G86" s="28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28"/>
      <c r="D87" s="10"/>
      <c r="E87" s="28"/>
      <c r="F87" s="10"/>
      <c r="G87" s="28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28"/>
      <c r="D88" s="10"/>
      <c r="E88" s="28"/>
      <c r="F88" s="10"/>
      <c r="G88" s="28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28"/>
      <c r="D89" s="10"/>
      <c r="E89" s="28"/>
      <c r="F89" s="10"/>
      <c r="G89" s="28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28"/>
      <c r="D90" s="10"/>
      <c r="E90" s="28"/>
      <c r="F90" s="10"/>
      <c r="G90" s="28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28"/>
      <c r="D91" s="10"/>
      <c r="E91" s="28"/>
      <c r="F91" s="10"/>
      <c r="G91" s="28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28"/>
      <c r="D92" s="10"/>
      <c r="E92" s="28"/>
      <c r="F92" s="10"/>
      <c r="G92" s="28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28"/>
      <c r="D93" s="10"/>
      <c r="E93" s="28"/>
      <c r="F93" s="10"/>
      <c r="G93" s="28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28"/>
      <c r="D94" s="10"/>
      <c r="E94" s="28"/>
      <c r="F94" s="10"/>
      <c r="G94" s="28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28"/>
      <c r="D95" s="10"/>
      <c r="E95" s="28"/>
      <c r="F95" s="10"/>
      <c r="G95" s="28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28"/>
      <c r="D96" s="10"/>
      <c r="E96" s="28"/>
      <c r="F96" s="10"/>
      <c r="G96" s="28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28"/>
      <c r="D97" s="10"/>
      <c r="E97" s="28"/>
      <c r="F97" s="10"/>
      <c r="G97" s="28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28"/>
      <c r="D98" s="10"/>
      <c r="E98" s="28"/>
      <c r="F98" s="10"/>
      <c r="G98" s="28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28"/>
      <c r="D99" s="10"/>
      <c r="E99" s="28"/>
      <c r="F99" s="10"/>
      <c r="G99" s="28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28"/>
      <c r="D100" s="10"/>
      <c r="E100" s="28"/>
      <c r="F100" s="10"/>
      <c r="G100" s="28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28"/>
      <c r="D101" s="10"/>
      <c r="E101" s="28"/>
      <c r="F101" s="10"/>
      <c r="G101" s="28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28"/>
      <c r="D102" s="10"/>
      <c r="E102" s="28"/>
      <c r="F102" s="10"/>
      <c r="G102" s="28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28"/>
      <c r="D103" s="10"/>
      <c r="E103" s="28"/>
      <c r="F103" s="10"/>
      <c r="G103" s="28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28"/>
      <c r="D104" s="10"/>
      <c r="E104" s="28"/>
      <c r="F104" s="10"/>
      <c r="G104" s="28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28"/>
      <c r="D105" s="10"/>
      <c r="E105" s="28"/>
      <c r="F105" s="10"/>
      <c r="G105" s="28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28"/>
      <c r="D106" s="10"/>
      <c r="E106" s="28"/>
      <c r="F106" s="10"/>
      <c r="G106" s="28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28"/>
      <c r="D107" s="10"/>
      <c r="E107" s="28"/>
      <c r="F107" s="10"/>
      <c r="G107" s="28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28"/>
      <c r="D108" s="10"/>
      <c r="E108" s="28"/>
      <c r="F108" s="10"/>
      <c r="G108" s="28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28"/>
      <c r="D109" s="10"/>
      <c r="E109" s="28"/>
      <c r="F109" s="10"/>
      <c r="G109" s="28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28"/>
      <c r="D110" s="10"/>
      <c r="E110" s="28"/>
      <c r="F110" s="10"/>
      <c r="G110" s="28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28"/>
      <c r="D111" s="10"/>
      <c r="E111" s="28"/>
      <c r="F111" s="10"/>
      <c r="G111" s="28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28"/>
      <c r="D112" s="10"/>
      <c r="E112" s="28"/>
      <c r="F112" s="10"/>
      <c r="G112" s="28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28"/>
      <c r="D113" s="10"/>
      <c r="E113" s="28"/>
      <c r="F113" s="10"/>
      <c r="G113" s="28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28"/>
      <c r="D114" s="10"/>
      <c r="E114" s="28"/>
      <c r="F114" s="10"/>
      <c r="G114" s="28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28"/>
      <c r="D115" s="10"/>
      <c r="E115" s="28"/>
      <c r="F115" s="10"/>
      <c r="G115" s="28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28"/>
      <c r="D116" s="10"/>
      <c r="E116" s="28"/>
      <c r="F116" s="10"/>
      <c r="G116" s="28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28"/>
      <c r="D117" s="10"/>
      <c r="E117" s="28"/>
      <c r="F117" s="10"/>
      <c r="G117" s="28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28"/>
      <c r="D118" s="10"/>
      <c r="E118" s="28"/>
      <c r="F118" s="10"/>
      <c r="G118" s="28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28"/>
      <c r="D119" s="10"/>
      <c r="E119" s="28"/>
      <c r="F119" s="10"/>
      <c r="G119" s="28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28"/>
      <c r="D120" s="10"/>
      <c r="E120" s="28"/>
      <c r="F120" s="10"/>
      <c r="G120" s="28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28"/>
      <c r="D121" s="10"/>
      <c r="E121" s="28"/>
      <c r="F121" s="10"/>
      <c r="G121" s="28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28"/>
      <c r="D122" s="10"/>
      <c r="E122" s="28"/>
      <c r="F122" s="10"/>
      <c r="G122" s="28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28"/>
      <c r="D123" s="10"/>
      <c r="E123" s="28"/>
      <c r="F123" s="10"/>
      <c r="G123" s="28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28"/>
      <c r="D124" s="10"/>
      <c r="E124" s="28"/>
      <c r="F124" s="10"/>
      <c r="G124" s="28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28"/>
      <c r="D125" s="10"/>
      <c r="E125" s="28"/>
      <c r="F125" s="10"/>
      <c r="G125" s="28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28"/>
      <c r="D126" s="10"/>
      <c r="E126" s="28"/>
      <c r="F126" s="10"/>
      <c r="G126" s="28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28"/>
      <c r="D127" s="10"/>
      <c r="E127" s="28"/>
      <c r="F127" s="10"/>
      <c r="G127" s="28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28"/>
      <c r="D128" s="10"/>
      <c r="E128" s="28"/>
      <c r="F128" s="10"/>
      <c r="G128" s="28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28"/>
      <c r="D129" s="10"/>
      <c r="E129" s="28"/>
      <c r="F129" s="10"/>
      <c r="G129" s="28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28"/>
      <c r="D130" s="10"/>
      <c r="E130" s="28"/>
      <c r="F130" s="10"/>
      <c r="G130" s="28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28"/>
      <c r="D131" s="10"/>
      <c r="E131" s="28"/>
      <c r="F131" s="10"/>
      <c r="G131" s="28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28"/>
      <c r="D132" s="10"/>
      <c r="E132" s="28"/>
      <c r="F132" s="10"/>
      <c r="G132" s="28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28"/>
      <c r="D133" s="10"/>
      <c r="E133" s="28"/>
      <c r="F133" s="10"/>
      <c r="G133" s="28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28"/>
      <c r="D134" s="10"/>
      <c r="E134" s="28"/>
      <c r="F134" s="10"/>
      <c r="G134" s="28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28"/>
      <c r="D135" s="10"/>
      <c r="E135" s="28"/>
      <c r="F135" s="10"/>
      <c r="G135" s="28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28"/>
      <c r="D136" s="10"/>
      <c r="E136" s="28"/>
      <c r="F136" s="10"/>
      <c r="G136" s="28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28"/>
      <c r="D137" s="10"/>
      <c r="E137" s="28"/>
      <c r="F137" s="10"/>
      <c r="G137" s="28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28"/>
      <c r="D138" s="10"/>
      <c r="E138" s="28"/>
      <c r="F138" s="10"/>
      <c r="G138" s="28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28"/>
      <c r="D139" s="10"/>
      <c r="E139" s="28"/>
      <c r="F139" s="10"/>
      <c r="G139" s="28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28"/>
      <c r="D140" s="10"/>
      <c r="E140" s="28"/>
      <c r="F140" s="10"/>
      <c r="G140" s="28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28"/>
      <c r="D141" s="10"/>
      <c r="E141" s="28"/>
      <c r="F141" s="10"/>
      <c r="G141" s="28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28"/>
      <c r="D142" s="10"/>
      <c r="E142" s="28"/>
      <c r="F142" s="10"/>
      <c r="G142" s="28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28"/>
      <c r="D143" s="10"/>
      <c r="E143" s="28"/>
      <c r="F143" s="10"/>
      <c r="G143" s="28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28"/>
      <c r="D144" s="10"/>
      <c r="E144" s="28"/>
      <c r="F144" s="10"/>
      <c r="G144" s="28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28"/>
      <c r="D145" s="10"/>
      <c r="E145" s="28"/>
      <c r="F145" s="10"/>
      <c r="G145" s="28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28"/>
      <c r="D146" s="10"/>
      <c r="E146" s="28"/>
      <c r="F146" s="10"/>
      <c r="G146" s="28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28"/>
      <c r="D147" s="10"/>
      <c r="E147" s="28"/>
      <c r="F147" s="10"/>
      <c r="G147" s="28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28"/>
      <c r="D148" s="10"/>
      <c r="E148" s="28"/>
      <c r="F148" s="10"/>
      <c r="G148" s="28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28"/>
      <c r="D149" s="10"/>
      <c r="E149" s="28"/>
      <c r="F149" s="10"/>
      <c r="G149" s="28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28"/>
      <c r="D150" s="10"/>
      <c r="E150" s="28"/>
      <c r="F150" s="10"/>
      <c r="G150" s="28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28"/>
      <c r="D151" s="10"/>
      <c r="E151" s="28"/>
      <c r="F151" s="10"/>
      <c r="G151" s="28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28"/>
      <c r="D152" s="10"/>
      <c r="E152" s="28"/>
      <c r="F152" s="10"/>
      <c r="G152" s="28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28"/>
      <c r="D153" s="10"/>
      <c r="E153" s="28"/>
      <c r="F153" s="10"/>
      <c r="G153" s="28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28"/>
      <c r="D154" s="10"/>
      <c r="E154" s="28"/>
      <c r="F154" s="10"/>
      <c r="G154" s="28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28"/>
      <c r="D155" s="10"/>
      <c r="E155" s="28"/>
      <c r="F155" s="10"/>
      <c r="G155" s="28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28"/>
      <c r="D156" s="10"/>
      <c r="E156" s="28"/>
      <c r="F156" s="10"/>
      <c r="G156" s="28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28"/>
      <c r="D157" s="10"/>
      <c r="E157" s="28"/>
      <c r="F157" s="10"/>
      <c r="G157" s="28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28"/>
      <c r="D158" s="10"/>
      <c r="E158" s="28"/>
      <c r="F158" s="10"/>
      <c r="G158" s="28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28"/>
      <c r="D159" s="10"/>
      <c r="E159" s="28"/>
      <c r="F159" s="10"/>
      <c r="G159" s="28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28"/>
      <c r="D160" s="10"/>
      <c r="E160" s="28"/>
      <c r="F160" s="10"/>
      <c r="G160" s="28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28"/>
      <c r="D161" s="10"/>
      <c r="E161" s="28"/>
      <c r="F161" s="10"/>
      <c r="G161" s="28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28"/>
      <c r="D162" s="10"/>
      <c r="E162" s="28"/>
      <c r="F162" s="10"/>
      <c r="G162" s="28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28"/>
      <c r="D163" s="10"/>
      <c r="E163" s="28"/>
      <c r="F163" s="10"/>
      <c r="G163" s="28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28"/>
      <c r="D164" s="10"/>
      <c r="E164" s="28"/>
      <c r="F164" s="10"/>
      <c r="G164" s="28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28"/>
      <c r="D165" s="10"/>
      <c r="E165" s="28"/>
      <c r="F165" s="10"/>
      <c r="G165" s="28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28"/>
      <c r="D166" s="10"/>
      <c r="E166" s="28"/>
      <c r="F166" s="10"/>
      <c r="G166" s="28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28"/>
      <c r="D167" s="10"/>
      <c r="E167" s="28"/>
      <c r="F167" s="10"/>
      <c r="G167" s="28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28"/>
      <c r="D168" s="10"/>
      <c r="E168" s="28"/>
      <c r="F168" s="10"/>
      <c r="G168" s="28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28"/>
      <c r="D169" s="10"/>
      <c r="E169" s="28"/>
      <c r="F169" s="10"/>
      <c r="G169" s="28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28"/>
      <c r="D170" s="10"/>
      <c r="E170" s="28"/>
      <c r="F170" s="10"/>
      <c r="G170" s="28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28"/>
      <c r="D171" s="10"/>
      <c r="E171" s="28"/>
      <c r="F171" s="10"/>
      <c r="G171" s="28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28"/>
      <c r="D172" s="10"/>
      <c r="E172" s="28"/>
      <c r="F172" s="10"/>
      <c r="G172" s="28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28"/>
      <c r="D173" s="10"/>
      <c r="E173" s="28"/>
      <c r="F173" s="10"/>
      <c r="G173" s="28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28"/>
      <c r="D174" s="10"/>
      <c r="E174" s="28"/>
      <c r="F174" s="10"/>
      <c r="G174" s="28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28"/>
      <c r="D175" s="10"/>
      <c r="E175" s="28"/>
      <c r="F175" s="10"/>
      <c r="G175" s="28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28"/>
      <c r="D176" s="10"/>
      <c r="E176" s="28"/>
      <c r="F176" s="10"/>
      <c r="G176" s="28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28"/>
      <c r="D177" s="10"/>
      <c r="E177" s="28"/>
      <c r="F177" s="10"/>
      <c r="G177" s="28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28"/>
      <c r="D178" s="10"/>
      <c r="E178" s="28"/>
      <c r="F178" s="10"/>
      <c r="G178" s="28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28"/>
      <c r="D179" s="10"/>
      <c r="E179" s="28"/>
      <c r="F179" s="10"/>
      <c r="G179" s="28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28"/>
      <c r="D180" s="10"/>
      <c r="E180" s="28"/>
      <c r="F180" s="10"/>
      <c r="G180" s="28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28"/>
      <c r="D181" s="10"/>
      <c r="E181" s="28"/>
      <c r="F181" s="10"/>
      <c r="G181" s="28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28"/>
      <c r="D182" s="10"/>
      <c r="E182" s="28"/>
      <c r="F182" s="10"/>
      <c r="G182" s="28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28"/>
      <c r="D183" s="10"/>
      <c r="E183" s="28"/>
      <c r="F183" s="10"/>
      <c r="G183" s="28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28"/>
      <c r="D184" s="10"/>
      <c r="E184" s="28"/>
      <c r="F184" s="10"/>
      <c r="G184" s="28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28"/>
      <c r="D185" s="10"/>
      <c r="E185" s="28"/>
      <c r="F185" s="10"/>
      <c r="G185" s="28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28"/>
      <c r="D186" s="10"/>
      <c r="E186" s="28"/>
      <c r="F186" s="10"/>
      <c r="G186" s="28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28"/>
      <c r="D187" s="10"/>
      <c r="E187" s="28"/>
      <c r="F187" s="10"/>
      <c r="G187" s="28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28"/>
      <c r="D188" s="10"/>
      <c r="E188" s="28"/>
      <c r="F188" s="10"/>
      <c r="G188" s="28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28"/>
      <c r="D189" s="10"/>
      <c r="E189" s="28"/>
      <c r="F189" s="10"/>
      <c r="G189" s="28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28"/>
      <c r="D190" s="10"/>
      <c r="E190" s="28"/>
      <c r="F190" s="10"/>
      <c r="G190" s="28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28"/>
      <c r="D191" s="10"/>
      <c r="E191" s="28"/>
      <c r="F191" s="10"/>
      <c r="G191" s="28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28"/>
      <c r="D192" s="10"/>
      <c r="E192" s="28"/>
      <c r="F192" s="10"/>
      <c r="G192" s="28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28"/>
      <c r="D193" s="10"/>
      <c r="E193" s="28"/>
      <c r="F193" s="10"/>
      <c r="G193" s="28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28"/>
      <c r="D194" s="10"/>
      <c r="E194" s="28"/>
      <c r="F194" s="10"/>
      <c r="G194" s="28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28"/>
      <c r="D195" s="10"/>
      <c r="E195" s="28"/>
      <c r="F195" s="10"/>
      <c r="G195" s="28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28"/>
      <c r="D196" s="10"/>
      <c r="E196" s="28"/>
      <c r="F196" s="10"/>
      <c r="G196" s="28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28"/>
      <c r="D197" s="10"/>
      <c r="E197" s="28"/>
      <c r="F197" s="10"/>
      <c r="G197" s="28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28"/>
      <c r="D198" s="10"/>
      <c r="E198" s="28"/>
      <c r="F198" s="10"/>
      <c r="G198" s="28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28"/>
      <c r="D199" s="10"/>
      <c r="E199" s="28"/>
      <c r="F199" s="10"/>
      <c r="G199" s="28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28"/>
      <c r="D200" s="10"/>
      <c r="E200" s="28"/>
      <c r="F200" s="10"/>
      <c r="G200" s="28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21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76211</v>
      </c>
      <c r="C8" s="62">
        <f t="shared" si="0"/>
        <v>370316</v>
      </c>
      <c r="D8" s="32">
        <f t="shared" si="0"/>
        <v>5605</v>
      </c>
      <c r="E8" s="41">
        <f t="shared" si="0"/>
        <v>6928.7999999999993</v>
      </c>
      <c r="F8" s="32">
        <f t="shared" si="0"/>
        <v>112</v>
      </c>
      <c r="G8" s="41">
        <f t="shared" si="0"/>
        <v>37.5</v>
      </c>
      <c r="H8" s="32">
        <f t="shared" si="0"/>
        <v>70494</v>
      </c>
      <c r="I8" s="41">
        <f t="shared" si="0"/>
        <v>363349.7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33125</v>
      </c>
      <c r="C9" s="62">
        <f>E9+G9+I9</f>
        <v>161042.20000000001</v>
      </c>
      <c r="D9" s="33">
        <v>2685</v>
      </c>
      <c r="E9" s="42">
        <v>3343.2</v>
      </c>
      <c r="F9" s="33">
        <v>54</v>
      </c>
      <c r="G9" s="42">
        <v>19.3</v>
      </c>
      <c r="H9" s="33">
        <v>30386</v>
      </c>
      <c r="I9" s="42">
        <v>157679.70000000001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43086</v>
      </c>
      <c r="C10" s="62">
        <f>E10+G10+I10</f>
        <v>209273.8</v>
      </c>
      <c r="D10" s="33">
        <v>2920</v>
      </c>
      <c r="E10" s="42">
        <v>3585.6</v>
      </c>
      <c r="F10" s="33">
        <v>58</v>
      </c>
      <c r="G10" s="42">
        <v>18.2</v>
      </c>
      <c r="H10" s="33">
        <v>40108</v>
      </c>
      <c r="I10" s="42">
        <v>205670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22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83015</v>
      </c>
      <c r="C8" s="62">
        <f t="shared" si="0"/>
        <v>428802</v>
      </c>
      <c r="D8" s="32">
        <f t="shared" si="0"/>
        <v>5613</v>
      </c>
      <c r="E8" s="41">
        <f t="shared" si="0"/>
        <v>6786.1</v>
      </c>
      <c r="F8" s="32">
        <f t="shared" si="0"/>
        <v>120</v>
      </c>
      <c r="G8" s="82">
        <f t="shared" si="0"/>
        <v>39</v>
      </c>
      <c r="H8" s="32">
        <f t="shared" si="0"/>
        <v>77282</v>
      </c>
      <c r="I8" s="41">
        <f t="shared" si="0"/>
        <v>421976.9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36125</v>
      </c>
      <c r="C9" s="62">
        <f>E9+G9+I9</f>
        <v>186000.19999999998</v>
      </c>
      <c r="D9" s="33">
        <v>2683</v>
      </c>
      <c r="E9" s="42">
        <v>3257.4</v>
      </c>
      <c r="F9" s="33">
        <v>57</v>
      </c>
      <c r="G9" s="83">
        <v>20</v>
      </c>
      <c r="H9" s="33">
        <v>33385</v>
      </c>
      <c r="I9" s="42">
        <v>182722.8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46890</v>
      </c>
      <c r="C10" s="62">
        <f>E10+G10+I10</f>
        <v>242801.80000000002</v>
      </c>
      <c r="D10" s="33">
        <v>2930</v>
      </c>
      <c r="E10" s="42">
        <v>3528.7</v>
      </c>
      <c r="F10" s="33">
        <v>63</v>
      </c>
      <c r="G10" s="83">
        <v>19</v>
      </c>
      <c r="H10" s="33">
        <v>43897</v>
      </c>
      <c r="I10" s="42">
        <v>239254.1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23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91694</v>
      </c>
      <c r="C8" s="62">
        <f t="shared" si="0"/>
        <v>450794</v>
      </c>
      <c r="D8" s="32">
        <f t="shared" si="0"/>
        <v>5603</v>
      </c>
      <c r="E8" s="41">
        <f t="shared" si="0"/>
        <v>6988.6</v>
      </c>
      <c r="F8" s="32">
        <f t="shared" si="0"/>
        <v>121</v>
      </c>
      <c r="G8" s="41">
        <f t="shared" si="0"/>
        <v>42.3</v>
      </c>
      <c r="H8" s="32">
        <f t="shared" si="0"/>
        <v>85970</v>
      </c>
      <c r="I8" s="41">
        <f t="shared" si="0"/>
        <v>443763.1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39878</v>
      </c>
      <c r="C9" s="62">
        <f>E9+G9+I9</f>
        <v>196095.9</v>
      </c>
      <c r="D9" s="33">
        <v>2684</v>
      </c>
      <c r="E9" s="42">
        <v>3368.5</v>
      </c>
      <c r="F9" s="33">
        <v>57</v>
      </c>
      <c r="G9" s="42">
        <v>21</v>
      </c>
      <c r="H9" s="33">
        <v>37137</v>
      </c>
      <c r="I9" s="42">
        <v>192706.4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51816</v>
      </c>
      <c r="C10" s="62">
        <f>E10+G10+I10</f>
        <v>254698.1</v>
      </c>
      <c r="D10" s="33">
        <v>2919</v>
      </c>
      <c r="E10" s="42">
        <v>3620.1</v>
      </c>
      <c r="F10" s="33">
        <v>64</v>
      </c>
      <c r="G10" s="42">
        <v>21.3</v>
      </c>
      <c r="H10" s="33">
        <v>48833</v>
      </c>
      <c r="I10" s="42">
        <v>251056.7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24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91842</v>
      </c>
      <c r="C8" s="64">
        <f t="shared" si="0"/>
        <v>414146.1</v>
      </c>
      <c r="D8" s="32">
        <f t="shared" si="0"/>
        <v>5593</v>
      </c>
      <c r="E8" s="41">
        <f t="shared" si="0"/>
        <v>6761.5</v>
      </c>
      <c r="F8" s="32">
        <f t="shared" si="0"/>
        <v>123</v>
      </c>
      <c r="G8" s="41">
        <f t="shared" si="0"/>
        <v>41.400000000000006</v>
      </c>
      <c r="H8" s="32">
        <f t="shared" si="0"/>
        <v>86126</v>
      </c>
      <c r="I8" s="41">
        <f t="shared" si="0"/>
        <v>407343.19999999995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40192</v>
      </c>
      <c r="C9" s="62">
        <f>E9+G9+I9</f>
        <v>180278.5</v>
      </c>
      <c r="D9" s="33">
        <v>2679</v>
      </c>
      <c r="E9" s="42">
        <v>3254</v>
      </c>
      <c r="F9" s="33">
        <v>57</v>
      </c>
      <c r="G9" s="42">
        <v>20.100000000000001</v>
      </c>
      <c r="H9" s="33">
        <v>37456</v>
      </c>
      <c r="I9" s="42">
        <v>177004.4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51650</v>
      </c>
      <c r="C10" s="62">
        <f>E10+G10+I10</f>
        <v>233867.59999999998</v>
      </c>
      <c r="D10" s="33">
        <v>2914</v>
      </c>
      <c r="E10" s="42">
        <v>3507.5</v>
      </c>
      <c r="F10" s="33">
        <v>66</v>
      </c>
      <c r="G10" s="42">
        <v>21.3</v>
      </c>
      <c r="H10" s="33">
        <v>48670</v>
      </c>
      <c r="I10" s="42">
        <v>230338.8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25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91570</v>
      </c>
      <c r="C8" s="62">
        <f t="shared" si="0"/>
        <v>400728</v>
      </c>
      <c r="D8" s="32">
        <f t="shared" si="0"/>
        <v>5582</v>
      </c>
      <c r="E8" s="41">
        <f t="shared" si="0"/>
        <v>6940.8</v>
      </c>
      <c r="F8" s="32">
        <f t="shared" si="0"/>
        <v>122</v>
      </c>
      <c r="G8" s="41">
        <f t="shared" si="0"/>
        <v>43.2</v>
      </c>
      <c r="H8" s="32">
        <f t="shared" si="0"/>
        <v>85866</v>
      </c>
      <c r="I8" s="42">
        <f t="shared" si="0"/>
        <v>393744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39745</v>
      </c>
      <c r="C9" s="62">
        <f>E9+G9+I9</f>
        <v>173009.3</v>
      </c>
      <c r="D9" s="33">
        <v>2677</v>
      </c>
      <c r="E9" s="42">
        <v>3343</v>
      </c>
      <c r="F9" s="33">
        <v>55</v>
      </c>
      <c r="G9" s="42">
        <v>19.899999999999999</v>
      </c>
      <c r="H9" s="33">
        <v>37013</v>
      </c>
      <c r="I9" s="42">
        <v>169646.4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51825</v>
      </c>
      <c r="C10" s="62">
        <f>E10+G10+I10</f>
        <v>227718.7</v>
      </c>
      <c r="D10" s="33">
        <v>2905</v>
      </c>
      <c r="E10" s="42">
        <v>3597.8</v>
      </c>
      <c r="F10" s="33">
        <v>67</v>
      </c>
      <c r="G10" s="42">
        <v>23.3</v>
      </c>
      <c r="H10" s="33">
        <v>48853</v>
      </c>
      <c r="I10" s="42">
        <v>224097.6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1.140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1.140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26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97606</v>
      </c>
      <c r="C8" s="64">
        <f t="shared" si="0"/>
        <v>432907.3</v>
      </c>
      <c r="D8" s="32">
        <f t="shared" si="0"/>
        <v>5569</v>
      </c>
      <c r="E8" s="41">
        <f t="shared" si="0"/>
        <v>6893.7</v>
      </c>
      <c r="F8" s="32">
        <f t="shared" si="0"/>
        <v>119</v>
      </c>
      <c r="G8" s="41">
        <f t="shared" si="0"/>
        <v>42.2</v>
      </c>
      <c r="H8" s="32">
        <f t="shared" si="0"/>
        <v>91918</v>
      </c>
      <c r="I8" s="41">
        <f t="shared" si="0"/>
        <v>425971.4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42154</v>
      </c>
      <c r="C9" s="62">
        <f>E9+G9+I9</f>
        <v>186196.2</v>
      </c>
      <c r="D9" s="33">
        <v>2677</v>
      </c>
      <c r="E9" s="42">
        <v>3325.5</v>
      </c>
      <c r="F9" s="33">
        <v>53</v>
      </c>
      <c r="G9" s="42">
        <v>19.100000000000001</v>
      </c>
      <c r="H9" s="33">
        <v>39424</v>
      </c>
      <c r="I9" s="42">
        <v>182851.6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55452</v>
      </c>
      <c r="C10" s="62">
        <f>E10+G10+I10</f>
        <v>246711.09999999998</v>
      </c>
      <c r="D10" s="33">
        <v>2892</v>
      </c>
      <c r="E10" s="42">
        <v>3568.2</v>
      </c>
      <c r="F10" s="33">
        <v>66</v>
      </c>
      <c r="G10" s="42">
        <v>23.1</v>
      </c>
      <c r="H10" s="33">
        <v>52494</v>
      </c>
      <c r="I10" s="42">
        <v>243119.8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5.28515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2.28515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27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107030</v>
      </c>
      <c r="C8" s="62">
        <f t="shared" si="0"/>
        <v>477293</v>
      </c>
      <c r="D8" s="32">
        <f t="shared" si="0"/>
        <v>5556</v>
      </c>
      <c r="E8" s="41">
        <f t="shared" si="0"/>
        <v>6624.6</v>
      </c>
      <c r="F8" s="32">
        <f t="shared" si="0"/>
        <v>119</v>
      </c>
      <c r="G8" s="41">
        <f t="shared" si="0"/>
        <v>40.5</v>
      </c>
      <c r="H8" s="32">
        <f t="shared" si="0"/>
        <v>101355</v>
      </c>
      <c r="I8" s="41">
        <f t="shared" si="0"/>
        <v>470627.89999999997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46333</v>
      </c>
      <c r="C9" s="62">
        <f>E9+G9+I9</f>
        <v>206329.19999999998</v>
      </c>
      <c r="D9" s="33">
        <v>2672</v>
      </c>
      <c r="E9" s="42">
        <v>3200</v>
      </c>
      <c r="F9" s="33">
        <v>53</v>
      </c>
      <c r="G9" s="42">
        <v>18.399999999999999</v>
      </c>
      <c r="H9" s="33">
        <v>43608</v>
      </c>
      <c r="I9" s="42">
        <v>203110.8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60697</v>
      </c>
      <c r="C10" s="62">
        <f>E10+G10+I10</f>
        <v>270963.8</v>
      </c>
      <c r="D10" s="33">
        <v>2884</v>
      </c>
      <c r="E10" s="42">
        <v>3424.6</v>
      </c>
      <c r="F10" s="33">
        <v>66</v>
      </c>
      <c r="G10" s="42">
        <v>22.1</v>
      </c>
      <c r="H10" s="33">
        <v>57747</v>
      </c>
      <c r="I10" s="42">
        <v>267517.09999999998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5.28515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2.28515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28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120835</v>
      </c>
      <c r="C8" s="64">
        <f t="shared" si="0"/>
        <v>956857.3</v>
      </c>
      <c r="D8" s="32">
        <f t="shared" si="0"/>
        <v>5556</v>
      </c>
      <c r="E8" s="41">
        <f t="shared" si="0"/>
        <v>6814.2</v>
      </c>
      <c r="F8" s="32">
        <f t="shared" si="0"/>
        <v>118</v>
      </c>
      <c r="G8" s="41">
        <f t="shared" si="0"/>
        <v>40.799999999999997</v>
      </c>
      <c r="H8" s="32">
        <f t="shared" si="0"/>
        <v>115161</v>
      </c>
      <c r="I8" s="41">
        <f t="shared" si="0"/>
        <v>950002.3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52579</v>
      </c>
      <c r="C9" s="62">
        <f>E9+G9+I9</f>
        <v>414511.10000000003</v>
      </c>
      <c r="D9" s="33">
        <v>2667</v>
      </c>
      <c r="E9" s="42">
        <v>3288</v>
      </c>
      <c r="F9" s="33">
        <v>53</v>
      </c>
      <c r="G9" s="42">
        <v>18.7</v>
      </c>
      <c r="H9" s="33">
        <v>49859</v>
      </c>
      <c r="I9" s="42">
        <v>411204.4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68256</v>
      </c>
      <c r="C10" s="62">
        <f>E10+G10+I10</f>
        <v>542346.20000000007</v>
      </c>
      <c r="D10" s="33">
        <v>2889</v>
      </c>
      <c r="E10" s="42">
        <v>3526.2</v>
      </c>
      <c r="F10" s="33">
        <v>65</v>
      </c>
      <c r="G10" s="42">
        <v>22.1</v>
      </c>
      <c r="H10" s="33">
        <v>65302</v>
      </c>
      <c r="I10" s="42">
        <v>538797.9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200"/>
  <sheetViews>
    <sheetView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4.140625" customWidth="1"/>
    <col min="3" max="3" width="15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2.28515625" customWidth="1"/>
    <col min="9" max="9" width="16.28515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29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6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123656</v>
      </c>
      <c r="C8" s="64">
        <f t="shared" si="0"/>
        <v>539019.5</v>
      </c>
      <c r="D8" s="32">
        <f t="shared" si="0"/>
        <v>5553</v>
      </c>
      <c r="E8" s="41">
        <f t="shared" si="0"/>
        <v>6567.5</v>
      </c>
      <c r="F8" s="32">
        <f t="shared" si="0"/>
        <v>117</v>
      </c>
      <c r="G8" s="41">
        <f t="shared" si="0"/>
        <v>39</v>
      </c>
      <c r="H8" s="65">
        <f t="shared" si="0"/>
        <v>117986</v>
      </c>
      <c r="I8" s="67">
        <f t="shared" si="0"/>
        <v>532413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53892</v>
      </c>
      <c r="C9" s="62">
        <f>E9+G9+I9</f>
        <v>233634</v>
      </c>
      <c r="D9" s="33">
        <v>2665</v>
      </c>
      <c r="E9" s="42">
        <v>3168.6</v>
      </c>
      <c r="F9" s="33">
        <v>52</v>
      </c>
      <c r="G9" s="42">
        <v>17.899999999999999</v>
      </c>
      <c r="H9" s="66">
        <v>51175</v>
      </c>
      <c r="I9" s="67">
        <v>230447.5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69764</v>
      </c>
      <c r="C10" s="62">
        <f>E10+G10+I10</f>
        <v>305385.5</v>
      </c>
      <c r="D10" s="33">
        <v>2888</v>
      </c>
      <c r="E10" s="42">
        <v>3398.9</v>
      </c>
      <c r="F10" s="33">
        <v>65</v>
      </c>
      <c r="G10" s="42">
        <v>21.1</v>
      </c>
      <c r="H10" s="66">
        <v>66811</v>
      </c>
      <c r="I10" s="67">
        <v>301965.5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/>
      <c r="B18" s="17"/>
      <c r="C18" s="7"/>
      <c r="D18" s="37"/>
      <c r="E18" s="43"/>
      <c r="F18" s="43"/>
      <c r="G18" s="47"/>
      <c r="H18" s="43"/>
      <c r="I18" s="5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7"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200"/>
  <sheetViews>
    <sheetView tabSelected="1" workbookViewId="0">
      <selection activeCell="J5" sqref="J5"/>
    </sheetView>
  </sheetViews>
  <sheetFormatPr defaultColWidth="9.28515625" defaultRowHeight="15" x14ac:dyDescent="0.25"/>
  <cols>
    <col min="1" max="1" width="15.140625" customWidth="1"/>
    <col min="2" max="2" width="15.28515625" customWidth="1"/>
    <col min="3" max="3" width="16.140625" customWidth="1"/>
    <col min="4" max="4" width="11.140625" customWidth="1"/>
    <col min="5" max="5" width="13.140625" customWidth="1"/>
    <col min="6" max="6" width="11.140625" customWidth="1"/>
    <col min="7" max="7" width="13.140625" customWidth="1"/>
    <col min="8" max="8" width="12.28515625" customWidth="1"/>
    <col min="9" max="9" width="15.140625" customWidth="1"/>
    <col min="10" max="50" width="8.140625" customWidth="1"/>
  </cols>
  <sheetData>
    <row r="1" spans="1:50" ht="14.25" customHeight="1" x14ac:dyDescent="0.25">
      <c r="A1" s="1" t="s">
        <v>0</v>
      </c>
      <c r="B1" s="11"/>
      <c r="C1" s="60"/>
      <c r="D1" s="29"/>
      <c r="E1" s="29"/>
      <c r="F1" s="44"/>
      <c r="G1" s="1" t="s">
        <v>14</v>
      </c>
      <c r="H1" s="68" t="s">
        <v>16</v>
      </c>
      <c r="I1" s="68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4.25" customHeight="1" x14ac:dyDescent="0.25">
      <c r="A2" s="1" t="s">
        <v>1</v>
      </c>
      <c r="B2" s="12" t="s">
        <v>7</v>
      </c>
      <c r="C2" s="61"/>
      <c r="D2" s="30"/>
      <c r="E2" s="39"/>
      <c r="F2" s="45"/>
      <c r="G2" s="1" t="s">
        <v>15</v>
      </c>
      <c r="H2" s="68" t="s">
        <v>17</v>
      </c>
      <c r="I2" s="68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1.75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6.25" customHeight="1" x14ac:dyDescent="0.4">
      <c r="A4" s="2"/>
      <c r="B4" s="2"/>
      <c r="C4" s="2"/>
      <c r="D4" s="31"/>
      <c r="E4" s="40" t="s">
        <v>37</v>
      </c>
      <c r="F4" s="46"/>
      <c r="G4" s="46"/>
      <c r="H4" s="48"/>
      <c r="I4" s="49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6.5" customHeight="1" x14ac:dyDescent="0.25">
      <c r="A5" s="70" t="s">
        <v>3</v>
      </c>
      <c r="B5" s="71" t="s">
        <v>8</v>
      </c>
      <c r="C5" s="71"/>
      <c r="D5" s="72" t="s">
        <v>11</v>
      </c>
      <c r="E5" s="72"/>
      <c r="F5" s="72" t="s">
        <v>13</v>
      </c>
      <c r="G5" s="72"/>
      <c r="H5" s="72" t="s">
        <v>18</v>
      </c>
      <c r="I5" s="80"/>
      <c r="J5" s="8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 customHeight="1" x14ac:dyDescent="0.25">
      <c r="A6" s="70"/>
      <c r="B6" s="73" t="s">
        <v>9</v>
      </c>
      <c r="C6" s="73" t="s">
        <v>10</v>
      </c>
      <c r="D6" s="73" t="s">
        <v>9</v>
      </c>
      <c r="E6" s="73" t="s">
        <v>10</v>
      </c>
      <c r="F6" s="73" t="s">
        <v>9</v>
      </c>
      <c r="G6" s="73" t="s">
        <v>10</v>
      </c>
      <c r="H6" s="73" t="s">
        <v>9</v>
      </c>
      <c r="I6" s="78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 customHeight="1" x14ac:dyDescent="0.25">
      <c r="A7" s="70"/>
      <c r="B7" s="73"/>
      <c r="C7" s="73"/>
      <c r="D7" s="73"/>
      <c r="E7" s="73"/>
      <c r="F7" s="73"/>
      <c r="G7" s="73"/>
      <c r="H7" s="73"/>
      <c r="I7" s="7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6.5" customHeight="1" x14ac:dyDescent="0.25">
      <c r="A8" s="3" t="s">
        <v>4</v>
      </c>
      <c r="B8" s="13">
        <f t="shared" ref="B8:I8" si="0">B9+B10</f>
        <v>128741</v>
      </c>
      <c r="C8" s="64">
        <f t="shared" si="0"/>
        <v>542956.19999999995</v>
      </c>
      <c r="D8" s="32">
        <f t="shared" si="0"/>
        <v>5551</v>
      </c>
      <c r="E8" s="41">
        <f t="shared" si="0"/>
        <v>6749.2</v>
      </c>
      <c r="F8" s="32">
        <f t="shared" si="0"/>
        <v>116</v>
      </c>
      <c r="G8" s="42">
        <f t="shared" si="0"/>
        <v>40</v>
      </c>
      <c r="H8" s="32">
        <f t="shared" si="0"/>
        <v>123074</v>
      </c>
      <c r="I8" s="42">
        <f t="shared" si="0"/>
        <v>536167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6.5" customHeight="1" x14ac:dyDescent="0.25">
      <c r="A9" s="4" t="s">
        <v>5</v>
      </c>
      <c r="B9" s="14">
        <f>D9+F9+H9</f>
        <v>56197</v>
      </c>
      <c r="C9" s="62">
        <f>E9+G9+I9</f>
        <v>235993.4</v>
      </c>
      <c r="D9" s="33">
        <v>2665</v>
      </c>
      <c r="E9" s="42">
        <v>3253.5</v>
      </c>
      <c r="F9" s="33">
        <v>52</v>
      </c>
      <c r="G9" s="42">
        <v>18.399999999999999</v>
      </c>
      <c r="H9" s="33">
        <v>53480</v>
      </c>
      <c r="I9" s="42">
        <v>232721.5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6.5" customHeight="1" x14ac:dyDescent="0.25">
      <c r="A10" s="4" t="s">
        <v>6</v>
      </c>
      <c r="B10" s="14">
        <f>D10+F10+H10</f>
        <v>72544</v>
      </c>
      <c r="C10" s="62">
        <f>E10+G10+I10</f>
        <v>306962.8</v>
      </c>
      <c r="D10" s="33">
        <v>2886</v>
      </c>
      <c r="E10" s="42">
        <v>3495.7</v>
      </c>
      <c r="F10" s="33">
        <v>64</v>
      </c>
      <c r="G10" s="42">
        <v>21.6</v>
      </c>
      <c r="H10" s="33">
        <v>69594</v>
      </c>
      <c r="I10" s="42">
        <v>303445.5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5.75" customHeight="1" x14ac:dyDescent="0.25">
      <c r="A11" s="5"/>
      <c r="B11" s="15"/>
      <c r="C11" s="34"/>
      <c r="D11" s="34"/>
      <c r="E11" s="34"/>
      <c r="F11" s="35"/>
      <c r="G11" s="35"/>
      <c r="H11" s="35"/>
      <c r="I11" s="3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 customHeight="1" x14ac:dyDescent="0.25">
      <c r="A12" s="5"/>
      <c r="B12" s="15"/>
      <c r="C12" s="34"/>
      <c r="D12" s="35"/>
      <c r="E12" s="35"/>
      <c r="F12" s="35"/>
      <c r="G12" s="35"/>
      <c r="H12" s="35"/>
      <c r="I12" s="3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 customHeight="1" x14ac:dyDescent="0.25">
      <c r="A13" s="5"/>
      <c r="B13" s="15"/>
      <c r="C13" s="34"/>
      <c r="D13" s="35"/>
      <c r="E13" s="35"/>
      <c r="F13" s="35"/>
      <c r="G13" s="35"/>
      <c r="H13" s="35"/>
      <c r="I13" s="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 customHeight="1" x14ac:dyDescent="0.25">
      <c r="A14" s="5"/>
      <c r="B14" s="15"/>
      <c r="C14" s="34"/>
      <c r="D14" s="35"/>
      <c r="E14" s="35"/>
      <c r="F14" s="35"/>
      <c r="G14" s="35"/>
      <c r="H14" s="35"/>
      <c r="I14" s="3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 customHeight="1" x14ac:dyDescent="0.25">
      <c r="A15" s="5"/>
      <c r="B15" s="15"/>
      <c r="C15" s="34"/>
      <c r="D15" s="35"/>
      <c r="E15" s="35"/>
      <c r="F15" s="35"/>
      <c r="G15" s="35"/>
      <c r="H15" s="35"/>
      <c r="I15" s="3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 customHeight="1" x14ac:dyDescent="0.25">
      <c r="A16" s="5"/>
      <c r="B16" s="15"/>
      <c r="C16" s="34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 customHeight="1" x14ac:dyDescent="0.25">
      <c r="A17" s="6"/>
      <c r="B17" s="16"/>
      <c r="C17" s="63"/>
      <c r="D17" s="36"/>
      <c r="E17" s="36"/>
      <c r="F17" s="36"/>
      <c r="G17" s="36"/>
      <c r="H17" s="36"/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6.5" customHeight="1" x14ac:dyDescent="0.25">
      <c r="A18" s="7" t="s">
        <v>30</v>
      </c>
      <c r="B18" s="17" t="s">
        <v>34</v>
      </c>
      <c r="C18" s="7"/>
      <c r="D18" s="37" t="s">
        <v>35</v>
      </c>
      <c r="E18" s="43"/>
      <c r="F18" s="43"/>
      <c r="G18" s="47" t="s">
        <v>38</v>
      </c>
      <c r="H18" s="43"/>
      <c r="I18" s="50" t="s">
        <v>39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6.5" customHeight="1" x14ac:dyDescent="0.25">
      <c r="A19" s="8"/>
      <c r="B19" s="8"/>
      <c r="C19" s="8"/>
      <c r="D19" s="38" t="s">
        <v>36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4.25" customHeight="1" x14ac:dyDescent="0.25">
      <c r="A20" s="9" t="s">
        <v>31</v>
      </c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5">
      <c r="A21" s="75" t="s">
        <v>32</v>
      </c>
      <c r="B21" s="75"/>
      <c r="C21" s="75"/>
      <c r="D21" s="75"/>
      <c r="E21" s="75"/>
      <c r="F21" s="75"/>
      <c r="G21" s="75"/>
      <c r="H21" s="75"/>
      <c r="I21" s="7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8.75" customHeight="1" x14ac:dyDescent="0.25">
      <c r="A22" s="77" t="s">
        <v>33</v>
      </c>
      <c r="B22" s="77"/>
      <c r="C22" s="77"/>
      <c r="D22" s="77"/>
      <c r="E22" s="77"/>
      <c r="F22" s="77"/>
      <c r="G22" s="77"/>
      <c r="H22" s="77"/>
      <c r="I22" s="7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8">
    <mergeCell ref="A22:I22"/>
    <mergeCell ref="H1:I1"/>
    <mergeCell ref="H2:I2"/>
    <mergeCell ref="A3:I3"/>
    <mergeCell ref="A5:A7"/>
    <mergeCell ref="B5:C5"/>
    <mergeCell ref="D5:E5"/>
    <mergeCell ref="F5:G5"/>
    <mergeCell ref="H5:I5"/>
    <mergeCell ref="B6:B7"/>
    <mergeCell ref="C6:C7"/>
    <mergeCell ref="A21:I21"/>
    <mergeCell ref="D6:D7"/>
    <mergeCell ref="E6:E7"/>
    <mergeCell ref="F6:F7"/>
    <mergeCell ref="G6:G7"/>
    <mergeCell ref="H6:H7"/>
    <mergeCell ref="I6:I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2025-03-06T01:07:04Z</dcterms:modified>
</cp:coreProperties>
</file>