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trong93\Downloads\"/>
    </mc:Choice>
  </mc:AlternateContent>
  <xr:revisionPtr revIDLastSave="0" documentId="13_ncr:1_{CFB8E52B-21FC-440C-BD86-43B8C2667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臺中市消防安全設備檢修申報" sheetId="1" r:id="rId1"/>
    <sheet name="工作表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<sst xmlns="http://schemas.openxmlformats.org/spreadsheetml/2006/main" count="110" uniqueCount="88">
  <si>
    <t>公   開   類</t>
  </si>
  <si>
    <t>半   年   報</t>
  </si>
  <si>
    <t>臺中市消防安全設備檢修申報</t>
  </si>
  <si>
    <t>大　隊　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</si>
  <si>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</si>
  <si>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</si>
  <si>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</si>
  <si>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</si>
  <si>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</si>
  <si>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</si>
  <si>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</si>
  <si>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</si>
  <si>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</si>
  <si>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</si>
  <si>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</si>
  <si>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資料來源：本局火災預防科依據各消防大、分隊所登錄之「臺中市消防安全管理系統」資料彙編。</t>
  </si>
  <si>
    <t>填表說明：本表編製1份，並依統計法規定永久保存，資料透過網際網路上傳至「臺中市公務統計行政管理系統」與「內政部消防署統計資料庫」。</t>
  </si>
  <si>
    <t>每年1月、7月底前編報</t>
  </si>
  <si>
    <t>甲類場所</t>
  </si>
  <si>
    <t>期底
應申報
家數</t>
  </si>
  <si>
    <t>上年同期
申報家數</t>
  </si>
  <si>
    <t>審　核</t>
  </si>
  <si>
    <t>上年同期
申報率
(%)</t>
  </si>
  <si>
    <t>本期
申報
家數</t>
  </si>
  <si>
    <t>本期
申報率
(%)</t>
  </si>
  <si>
    <t>合格申報家數</t>
  </si>
  <si>
    <t>甲類以外場所</t>
  </si>
  <si>
    <t>業務主管人員</t>
  </si>
  <si>
    <t>主辦統計人員</t>
  </si>
  <si>
    <t>中華民國113年下半年</t>
  </si>
  <si>
    <t>複查情形</t>
  </si>
  <si>
    <t>本期
申報
總家數</t>
  </si>
  <si>
    <t>本期
複查
總家數</t>
  </si>
  <si>
    <t>本期
複查率
(%)</t>
  </si>
  <si>
    <t>機關首長</t>
  </si>
  <si>
    <t>違規處理情形</t>
  </si>
  <si>
    <t>未檢修申報
限改件次</t>
  </si>
  <si>
    <t>處罰鍰</t>
  </si>
  <si>
    <t>未檢修申報件次</t>
  </si>
  <si>
    <t>消防專技人員不實檢修件次</t>
  </si>
  <si>
    <t>編製機關</t>
  </si>
  <si>
    <t>表    號</t>
  </si>
  <si>
    <t>總金額(元)</t>
  </si>
  <si>
    <t>臺中市政府消防局</t>
  </si>
  <si>
    <t>10981-04-02-2</t>
  </si>
  <si>
    <t>罰鍰收繳情形</t>
  </si>
  <si>
    <t>件  次</t>
  </si>
  <si>
    <t>單位：家、件次</t>
  </si>
  <si>
    <t>金    額(元)</t>
  </si>
  <si>
    <t>強 制  執 行  件 次</t>
  </si>
  <si>
    <t>公　開　類</t>
  </si>
  <si>
    <t>民國114年 1月 7日 08:57:25 印製</t>
  </si>
  <si>
    <t>中華民國113年7月至12月</t>
  </si>
  <si>
    <t>機關別</t>
  </si>
  <si>
    <t>總　　　　　計</t>
  </si>
  <si>
    <t>　　第一救災
　　救護大隊</t>
  </si>
  <si>
    <t>　　第二救災
　　救護大隊</t>
  </si>
  <si>
    <t>　　第三救災
　　救護大隊</t>
  </si>
  <si>
    <t>　　第四救災
　　救護大隊</t>
  </si>
  <si>
    <t>　　第五救災
　　救護大隊</t>
  </si>
  <si>
    <t>　　第六救災
　　救護大隊</t>
  </si>
  <si>
    <t>　　第七救災
　　救護大隊</t>
  </si>
  <si>
    <t>　　第八救災
　　救護大隊</t>
  </si>
  <si>
    <t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</si>
  <si>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</si>
  <si>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資料來源：依據本市各消防分隊所報「消防安全設備檢修申報」表彙編。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</si>
  <si>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</si>
  <si>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臺中市政府消防局火災預防科</t>
  </si>
  <si>
    <t>依據本市各消防分隊所報「消防安全設備檢修申報」表彙編。</t>
  </si>
  <si>
    <t>期底應申報家數</t>
  </si>
  <si>
    <t>半　年　報</t>
  </si>
  <si>
    <t>本表1式4份，經陳核後，1份自存，另外3份送本局會計室，其中1份送市政府主計處，1份送內政部消防署，並應由網際網路上傳至 內政部消防署統計資料庫。</t>
  </si>
  <si>
    <t>上年同期申報家數</t>
  </si>
  <si>
    <t>每年2月、8月底前編報</t>
  </si>
  <si>
    <t>上年同期申報率(%)</t>
  </si>
  <si>
    <t>1761-02-02-2</t>
  </si>
  <si>
    <t>本期申報家數</t>
  </si>
  <si>
    <t>本期申報率(%)</t>
  </si>
  <si>
    <t>上年同期期申報率(%)</t>
  </si>
  <si>
    <t>本期申報總家數</t>
  </si>
  <si>
    <t>本期複查總家數</t>
  </si>
  <si>
    <t>本期複查率(%)</t>
  </si>
  <si>
    <t>未檢修申報限改件次</t>
  </si>
  <si>
    <t xml:space="preserve">民國114年 1月 7日 08:57:25 印製 </t>
  </si>
  <si>
    <t>罰鍰收繳</t>
  </si>
  <si>
    <t>件次</t>
  </si>
  <si>
    <t>金額(元)</t>
  </si>
  <si>
    <t>強制執行件次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</si>
</sst>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#,##0;\-#,##0;\-"/>
    <numFmt numFmtId="178" formatCode="#,##0_);[Red]\(#,##0\)"/>
  </numFmts>
  <fonts count="8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color rgb="FF000000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3" xfId="0" applyFont="1" applyBorder="1" applyAlignment="1">
      <alignment wrapText="1"/>
    </xf>
    <xf numFmtId="177" fontId="1" fillId="0" borderId="10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177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177" fontId="1" fillId="0" borderId="2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7" fontId="1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vertical="center" wrapText="1"/>
    </xf>
    <xf numFmtId="43" fontId="1" fillId="0" borderId="2" xfId="0" applyNumberFormat="1" applyFont="1" applyBorder="1" applyAlignment="1">
      <alignment horizontal="right"/>
    </xf>
    <xf numFmtId="43" fontId="1" fillId="0" borderId="0" xfId="0" applyNumberFormat="1" applyFont="1" applyAlignment="1">
      <alignment horizontal="right"/>
    </xf>
    <xf numFmtId="43" fontId="1" fillId="0" borderId="3" xfId="0" applyNumberFormat="1" applyFont="1" applyBorder="1" applyAlignment="1">
      <alignment horizontal="right"/>
    </xf>
    <xf numFmtId="0" fontId="5" fillId="0" borderId="0" xfId="0" applyFont="1"/>
    <xf numFmtId="0" fontId="1" fillId="0" borderId="2" xfId="0" applyFont="1" applyBorder="1"/>
    <xf numFmtId="0" fontId="1" fillId="0" borderId="0" xfId="0" applyFont="1"/>
    <xf numFmtId="0" fontId="4" fillId="0" borderId="0" xfId="0" applyFont="1"/>
    <xf numFmtId="49" fontId="1" fillId="0" borderId="3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/>
    <xf numFmtId="0" fontId="1" fillId="0" borderId="0" xfId="0" applyFont="1" applyAlignment="1">
      <alignment horizontal="justify" wrapText="1"/>
    </xf>
    <xf numFmtId="0" fontId="5" fillId="0" borderId="2" xfId="0" applyFont="1" applyBorder="1"/>
    <xf numFmtId="0" fontId="1" fillId="0" borderId="6" xfId="0" applyFont="1" applyBorder="1" applyAlignment="1">
      <alignment horizontal="justify" wrapText="1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78" fontId="5" fillId="0" borderId="0" xfId="0" applyNumberFormat="1" applyFont="1" applyAlignment="1">
      <alignment horizontal="right" vertical="center"/>
    </xf>
    <xf numFmtId="0" fontId="6" fillId="0" borderId="8" xfId="0" applyFont="1" applyBorder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workbookViewId="0">
      <selection activeCell="K10" sqref="K10"/>
    </sheetView>
  </sheetViews>
  <sheetFormatPr defaultColWidth="9.28515625" defaultRowHeight="15" x14ac:dyDescent="0.25"/>
  <cols>
    <col min="1" max="1" width="19.140625" customWidth="1"/>
    <col min="2" max="3" width="8.85546875" customWidth="1"/>
    <col min="4" max="4" width="11.140625" customWidth="1"/>
    <col min="5" max="5" width="9.140625" customWidth="1"/>
    <col min="6" max="6" width="11.140625" customWidth="1"/>
    <col min="7" max="7" width="9.140625" customWidth="1"/>
    <col min="8" max="8" width="9.7109375" customWidth="1"/>
    <col min="9" max="9" width="9.140625" customWidth="1"/>
    <col min="10" max="10" width="9.7109375" customWidth="1"/>
    <col min="11" max="11" width="9.140625" customWidth="1"/>
    <col min="12" max="12" width="11.140625" customWidth="1"/>
    <col min="13" max="13" width="9.140625" customWidth="1"/>
    <col min="14" max="14" width="9.7109375" customWidth="1"/>
    <col min="15" max="15" width="9.140625" customWidth="1"/>
    <col min="16" max="16" width="11.140625" customWidth="1"/>
    <col min="17" max="19" width="9.140625" customWidth="1"/>
    <col min="20" max="20" width="10.28515625" customWidth="1"/>
    <col min="21" max="21" width="9.140625" customWidth="1"/>
    <col min="22" max="22" width="10.140625" customWidth="1"/>
    <col min="23" max="23" width="9.140625" customWidth="1"/>
  </cols>
  <sheetData>
    <row r="1" spans="1:24" ht="16.5" x14ac:dyDescent="0.25">
      <c r="A1" s="1" t="s">
        <v>0</v>
      </c>
      <c r="B1" s="9"/>
      <c r="C1" s="18"/>
      <c r="D1" s="22"/>
      <c r="E1" s="22"/>
      <c r="F1" s="22"/>
      <c r="G1" s="22"/>
      <c r="H1" s="22"/>
      <c r="I1" s="22"/>
      <c r="J1" s="31"/>
      <c r="K1" s="31"/>
      <c r="L1" s="31"/>
      <c r="M1" s="31"/>
      <c r="N1" s="31"/>
      <c r="O1" s="31"/>
      <c r="P1" s="36"/>
      <c r="Q1" s="36"/>
      <c r="R1" s="36"/>
      <c r="S1" s="38"/>
      <c r="T1" s="40" t="s">
        <v>40</v>
      </c>
      <c r="U1" s="55" t="s">
        <v>43</v>
      </c>
      <c r="V1" s="55"/>
      <c r="W1" s="55"/>
      <c r="X1" s="43"/>
    </row>
    <row r="2" spans="1:24" ht="16.5" x14ac:dyDescent="0.25">
      <c r="A2" s="1" t="s">
        <v>1</v>
      </c>
      <c r="B2" s="10" t="s">
        <v>17</v>
      </c>
      <c r="C2" s="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9"/>
      <c r="T2" s="40" t="s">
        <v>41</v>
      </c>
      <c r="U2" s="55" t="s">
        <v>44</v>
      </c>
      <c r="V2" s="55"/>
      <c r="W2" s="55"/>
      <c r="X2" s="43"/>
    </row>
    <row r="3" spans="1:24" ht="28.9" customHeight="1" x14ac:dyDescent="0.2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4" ht="19.149999999999999" customHeight="1" x14ac:dyDescent="0.25">
      <c r="A4" s="2"/>
      <c r="B4" s="11"/>
      <c r="C4" s="11"/>
      <c r="D4" s="11"/>
      <c r="E4" s="11"/>
      <c r="F4" s="11"/>
      <c r="G4" s="11"/>
      <c r="H4" s="11"/>
      <c r="I4" s="11"/>
      <c r="J4" s="32" t="s">
        <v>29</v>
      </c>
      <c r="K4" s="33"/>
      <c r="L4" s="11"/>
      <c r="M4" s="35"/>
      <c r="N4" s="11"/>
      <c r="O4" s="11"/>
      <c r="P4" s="11"/>
      <c r="Q4" s="11"/>
      <c r="R4" s="11"/>
      <c r="S4" s="11"/>
      <c r="T4" s="11"/>
      <c r="U4" s="11"/>
      <c r="V4" s="41" t="s">
        <v>47</v>
      </c>
      <c r="W4" s="11"/>
    </row>
    <row r="5" spans="1:24" ht="16.5" x14ac:dyDescent="0.25">
      <c r="A5" s="58" t="s">
        <v>3</v>
      </c>
      <c r="B5" s="52" t="s">
        <v>18</v>
      </c>
      <c r="C5" s="52"/>
      <c r="D5" s="52"/>
      <c r="E5" s="52"/>
      <c r="F5" s="52"/>
      <c r="G5" s="52"/>
      <c r="H5" s="52" t="s">
        <v>26</v>
      </c>
      <c r="I5" s="52"/>
      <c r="J5" s="52"/>
      <c r="K5" s="52"/>
      <c r="L5" s="52"/>
      <c r="M5" s="52"/>
      <c r="N5" s="50" t="s">
        <v>30</v>
      </c>
      <c r="O5" s="50"/>
      <c r="P5" s="50"/>
      <c r="Q5" s="50" t="s">
        <v>35</v>
      </c>
      <c r="R5" s="51"/>
      <c r="S5" s="51"/>
      <c r="T5" s="51"/>
      <c r="U5" s="50" t="s">
        <v>45</v>
      </c>
      <c r="V5" s="50"/>
      <c r="W5" s="59" t="s">
        <v>49</v>
      </c>
    </row>
    <row r="6" spans="1:24" ht="13.15" customHeight="1" x14ac:dyDescent="0.25">
      <c r="A6" s="58"/>
      <c r="B6" s="48" t="s">
        <v>19</v>
      </c>
      <c r="C6" s="48" t="s">
        <v>20</v>
      </c>
      <c r="D6" s="50" t="s">
        <v>22</v>
      </c>
      <c r="E6" s="48" t="s">
        <v>23</v>
      </c>
      <c r="F6" s="50" t="s">
        <v>24</v>
      </c>
      <c r="G6" s="52" t="s">
        <v>25</v>
      </c>
      <c r="H6" s="48" t="s">
        <v>19</v>
      </c>
      <c r="I6" s="48" t="s">
        <v>20</v>
      </c>
      <c r="J6" s="50" t="s">
        <v>22</v>
      </c>
      <c r="K6" s="48" t="s">
        <v>23</v>
      </c>
      <c r="L6" s="50" t="s">
        <v>24</v>
      </c>
      <c r="M6" s="52" t="s">
        <v>25</v>
      </c>
      <c r="N6" s="53" t="s">
        <v>31</v>
      </c>
      <c r="O6" s="53" t="s">
        <v>32</v>
      </c>
      <c r="P6" s="50" t="s">
        <v>33</v>
      </c>
      <c r="Q6" s="50" t="s">
        <v>36</v>
      </c>
      <c r="R6" s="50" t="s">
        <v>37</v>
      </c>
      <c r="S6" s="51"/>
      <c r="T6" s="51"/>
      <c r="U6" s="52" t="s">
        <v>46</v>
      </c>
      <c r="V6" s="52" t="s">
        <v>48</v>
      </c>
      <c r="W6" s="59"/>
    </row>
    <row r="7" spans="1:24" ht="65.45" customHeight="1" x14ac:dyDescent="0.25">
      <c r="A7" s="58"/>
      <c r="B7" s="48"/>
      <c r="C7" s="49"/>
      <c r="D7" s="51"/>
      <c r="E7" s="49"/>
      <c r="F7" s="51"/>
      <c r="G7" s="52"/>
      <c r="H7" s="49"/>
      <c r="I7" s="49"/>
      <c r="J7" s="51"/>
      <c r="K7" s="49"/>
      <c r="L7" s="50"/>
      <c r="M7" s="52"/>
      <c r="N7" s="54"/>
      <c r="O7" s="54"/>
      <c r="P7" s="51"/>
      <c r="Q7" s="51"/>
      <c r="R7" s="24" t="s">
        <v>38</v>
      </c>
      <c r="S7" s="24" t="s">
        <v>39</v>
      </c>
      <c r="T7" s="24" t="s">
        <v>42</v>
      </c>
      <c r="U7" s="52"/>
      <c r="V7" s="52"/>
      <c r="W7" s="59"/>
    </row>
    <row r="8" spans="1:24" ht="24" customHeight="1" x14ac:dyDescent="0.25">
      <c r="A8" s="3" t="s">
        <v>4</v>
      </c>
      <c r="B8" s="12">
        <f>工作表1!B11</f>
        <v>3387</v>
      </c>
      <c r="C8" s="19">
        <f>工作表1!C11</f>
        <v>3316</v>
      </c>
      <c r="D8" s="25">
        <f>工作表1!D11</f>
        <v>99.82</v>
      </c>
      <c r="E8" s="19">
        <f>工作表1!E11</f>
        <v>3379</v>
      </c>
      <c r="F8" s="25">
        <f>工作表1!F11</f>
        <v>99.76</v>
      </c>
      <c r="G8" s="19">
        <f>工作表1!G11</f>
        <v>3378</v>
      </c>
      <c r="H8" s="19">
        <f>工作表1!H11</f>
        <v>27144</v>
      </c>
      <c r="I8" s="19">
        <f>工作表1!I11</f>
        <v>25971</v>
      </c>
      <c r="J8" s="25">
        <f>工作表1!J11</f>
        <v>99.23</v>
      </c>
      <c r="K8" s="19">
        <f>工作表1!K11</f>
        <v>26936</v>
      </c>
      <c r="L8" s="25">
        <f>工作表1!L11</f>
        <v>99.23</v>
      </c>
      <c r="M8" s="19">
        <f>工作表1!M11</f>
        <v>25386</v>
      </c>
      <c r="N8" s="19">
        <f>工作表1!N11</f>
        <v>30315</v>
      </c>
      <c r="O8" s="19">
        <f>工作表1!O11</f>
        <v>9859</v>
      </c>
      <c r="P8" s="25">
        <f>工作表1!P11</f>
        <v>32.520000000000003</v>
      </c>
      <c r="Q8" s="19">
        <f>工作表1!Q11</f>
        <v>0</v>
      </c>
      <c r="R8" s="19">
        <f>工作表1!R11</f>
        <v>12</v>
      </c>
      <c r="S8" s="19">
        <f>工作表1!S11</f>
        <v>2</v>
      </c>
      <c r="T8" s="19">
        <f>工作表1!T11</f>
        <v>374000</v>
      </c>
      <c r="U8" s="19">
        <f>工作表1!U11</f>
        <v>0</v>
      </c>
      <c r="V8" s="19">
        <f>工作表1!V11</f>
        <v>0</v>
      </c>
      <c r="W8" s="19">
        <f>工作表1!W11</f>
        <v>0</v>
      </c>
    </row>
    <row r="9" spans="1:24" ht="24" customHeight="1" x14ac:dyDescent="0.25">
      <c r="A9" s="4" t="s">
        <v>5</v>
      </c>
      <c r="B9" s="13">
        <f>工作表1!B12</f>
        <v>317</v>
      </c>
      <c r="C9" s="20">
        <f>工作表1!C12</f>
        <v>313</v>
      </c>
      <c r="D9" s="26">
        <f>工作表1!D12</f>
        <v>99.68</v>
      </c>
      <c r="E9" s="20">
        <f>工作表1!E12</f>
        <v>317</v>
      </c>
      <c r="F9" s="26">
        <f>工作表1!F12</f>
        <v>100</v>
      </c>
      <c r="G9" s="20">
        <f>工作表1!G12</f>
        <v>317</v>
      </c>
      <c r="H9" s="20">
        <f>工作表1!H12</f>
        <v>4380</v>
      </c>
      <c r="I9" s="20">
        <f>工作表1!I12</f>
        <v>4103</v>
      </c>
      <c r="J9" s="26">
        <f>工作表1!J12</f>
        <v>99.59</v>
      </c>
      <c r="K9" s="20">
        <f>工作表1!K12</f>
        <v>4376</v>
      </c>
      <c r="L9" s="26">
        <f>工作表1!L12</f>
        <v>99.91</v>
      </c>
      <c r="M9" s="20">
        <f>工作表1!M12</f>
        <v>4272</v>
      </c>
      <c r="N9" s="20">
        <f>工作表1!N12</f>
        <v>4693</v>
      </c>
      <c r="O9" s="20">
        <f>工作表1!O12</f>
        <v>1255</v>
      </c>
      <c r="P9" s="26">
        <f>工作表1!P12</f>
        <v>26.74</v>
      </c>
      <c r="Q9" s="20">
        <f>工作表1!Q12</f>
        <v>0</v>
      </c>
      <c r="R9" s="20">
        <f>工作表1!R12</f>
        <v>3</v>
      </c>
      <c r="S9" s="20">
        <f>工作表1!S12</f>
        <v>0</v>
      </c>
      <c r="T9" s="20">
        <f>工作表1!T12</f>
        <v>72000</v>
      </c>
      <c r="U9" s="20">
        <f>工作表1!U12</f>
        <v>0</v>
      </c>
      <c r="V9" s="20">
        <f>工作表1!V12</f>
        <v>0</v>
      </c>
      <c r="W9" s="20">
        <f>工作表1!W12</f>
        <v>0</v>
      </c>
    </row>
    <row r="10" spans="1:24" ht="24" customHeight="1" x14ac:dyDescent="0.25">
      <c r="A10" s="4" t="s">
        <v>6</v>
      </c>
      <c r="B10" s="13">
        <f>工作表1!B13</f>
        <v>97</v>
      </c>
      <c r="C10" s="20">
        <f>工作表1!C13</f>
        <v>95</v>
      </c>
      <c r="D10" s="26">
        <f>工作表1!D13</f>
        <v>100</v>
      </c>
      <c r="E10" s="20">
        <f>工作表1!E13</f>
        <v>97</v>
      </c>
      <c r="F10" s="26">
        <f>工作表1!F13</f>
        <v>100</v>
      </c>
      <c r="G10" s="20">
        <f>工作表1!G13</f>
        <v>97</v>
      </c>
      <c r="H10" s="20">
        <f>工作表1!H13</f>
        <v>415</v>
      </c>
      <c r="I10" s="20">
        <f>工作表1!I13</f>
        <v>410</v>
      </c>
      <c r="J10" s="26">
        <f>工作表1!J13</f>
        <v>99.76</v>
      </c>
      <c r="K10" s="20">
        <f>工作表1!K13</f>
        <v>414</v>
      </c>
      <c r="L10" s="26">
        <f>工作表1!L13</f>
        <v>99.76</v>
      </c>
      <c r="M10" s="20">
        <f>工作表1!M13</f>
        <v>391</v>
      </c>
      <c r="N10" s="20">
        <f>工作表1!N13</f>
        <v>511</v>
      </c>
      <c r="O10" s="20">
        <f>工作表1!O13</f>
        <v>243</v>
      </c>
      <c r="P10" s="26">
        <f>工作表1!P13</f>
        <v>47.55</v>
      </c>
      <c r="Q10" s="20">
        <f>工作表1!Q13</f>
        <v>0</v>
      </c>
      <c r="R10" s="20">
        <f>工作表1!R13</f>
        <v>0</v>
      </c>
      <c r="S10" s="20">
        <f>工作表1!S13</f>
        <v>0</v>
      </c>
      <c r="T10" s="20">
        <f>工作表1!T13</f>
        <v>0</v>
      </c>
      <c r="U10" s="20">
        <f>工作表1!U13</f>
        <v>0</v>
      </c>
      <c r="V10" s="20">
        <f>工作表1!V13</f>
        <v>0</v>
      </c>
      <c r="W10" s="20">
        <f>工作表1!W13</f>
        <v>0</v>
      </c>
    </row>
    <row r="11" spans="1:24" ht="24" customHeight="1" x14ac:dyDescent="0.25">
      <c r="A11" s="4" t="s">
        <v>7</v>
      </c>
      <c r="B11" s="13">
        <f>工作表1!B14</f>
        <v>377</v>
      </c>
      <c r="C11" s="20">
        <f>工作表1!C14</f>
        <v>376</v>
      </c>
      <c r="D11" s="26">
        <f>工作表1!D14</f>
        <v>100</v>
      </c>
      <c r="E11" s="20">
        <f>工作表1!E14</f>
        <v>377</v>
      </c>
      <c r="F11" s="26">
        <f>工作表1!F14</f>
        <v>100</v>
      </c>
      <c r="G11" s="20">
        <f>工作表1!G14</f>
        <v>377</v>
      </c>
      <c r="H11" s="20">
        <f>工作表1!H14</f>
        <v>5625</v>
      </c>
      <c r="I11" s="20">
        <f>工作表1!I14</f>
        <v>5351</v>
      </c>
      <c r="J11" s="26">
        <f>工作表1!J14</f>
        <v>99.26</v>
      </c>
      <c r="K11" s="20">
        <f>工作表1!K14</f>
        <v>5568</v>
      </c>
      <c r="L11" s="26">
        <f>工作表1!L14</f>
        <v>98.99</v>
      </c>
      <c r="M11" s="20">
        <f>工作表1!M14</f>
        <v>5359</v>
      </c>
      <c r="N11" s="20">
        <f>工作表1!N14</f>
        <v>5945</v>
      </c>
      <c r="O11" s="20">
        <f>工作表1!O14</f>
        <v>1712</v>
      </c>
      <c r="P11" s="26">
        <f>工作表1!P14</f>
        <v>28.8</v>
      </c>
      <c r="Q11" s="20">
        <f>工作表1!Q14</f>
        <v>0</v>
      </c>
      <c r="R11" s="20">
        <f>工作表1!R14</f>
        <v>3</v>
      </c>
      <c r="S11" s="20">
        <f>工作表1!S14</f>
        <v>2</v>
      </c>
      <c r="T11" s="20">
        <f>工作表1!T14</f>
        <v>170000</v>
      </c>
      <c r="U11" s="20">
        <f>工作表1!U14</f>
        <v>0</v>
      </c>
      <c r="V11" s="20">
        <f>工作表1!V14</f>
        <v>0</v>
      </c>
      <c r="W11" s="20">
        <f>工作表1!W14</f>
        <v>0</v>
      </c>
    </row>
    <row r="12" spans="1:24" ht="24" customHeight="1" x14ac:dyDescent="0.25">
      <c r="A12" s="4" t="s">
        <v>8</v>
      </c>
      <c r="B12" s="13">
        <f>工作表1!B15</f>
        <v>329</v>
      </c>
      <c r="C12" s="20">
        <f>工作表1!C15</f>
        <v>317</v>
      </c>
      <c r="D12" s="26">
        <f>工作表1!D15</f>
        <v>100</v>
      </c>
      <c r="E12" s="20">
        <f>工作表1!E15</f>
        <v>329</v>
      </c>
      <c r="F12" s="26">
        <f>工作表1!F15</f>
        <v>100</v>
      </c>
      <c r="G12" s="20">
        <f>工作表1!G15</f>
        <v>329</v>
      </c>
      <c r="H12" s="20">
        <f>工作表1!H15</f>
        <v>3959</v>
      </c>
      <c r="I12" s="20">
        <f>工作表1!I15</f>
        <v>3698</v>
      </c>
      <c r="J12" s="26">
        <f>工作表1!J15</f>
        <v>99.09</v>
      </c>
      <c r="K12" s="20">
        <f>工作表1!K15</f>
        <v>3942</v>
      </c>
      <c r="L12" s="26">
        <f>工作表1!L15</f>
        <v>99.57</v>
      </c>
      <c r="M12" s="20">
        <f>工作表1!M15</f>
        <v>3862</v>
      </c>
      <c r="N12" s="20">
        <f>工作表1!N15</f>
        <v>4271</v>
      </c>
      <c r="O12" s="20">
        <f>工作表1!O15</f>
        <v>1256</v>
      </c>
      <c r="P12" s="26">
        <f>工作表1!P15</f>
        <v>29.41</v>
      </c>
      <c r="Q12" s="20">
        <f>工作表1!Q15</f>
        <v>0</v>
      </c>
      <c r="R12" s="20">
        <f>工作表1!R15</f>
        <v>0</v>
      </c>
      <c r="S12" s="20">
        <f>工作表1!S15</f>
        <v>0</v>
      </c>
      <c r="T12" s="20">
        <f>工作表1!T15</f>
        <v>0</v>
      </c>
      <c r="U12" s="20">
        <f>工作表1!U15</f>
        <v>0</v>
      </c>
      <c r="V12" s="20">
        <f>工作表1!V15</f>
        <v>0</v>
      </c>
      <c r="W12" s="20">
        <f>工作表1!W15</f>
        <v>0</v>
      </c>
    </row>
    <row r="13" spans="1:24" ht="24" customHeight="1" x14ac:dyDescent="0.25">
      <c r="A13" s="4" t="s">
        <v>9</v>
      </c>
      <c r="B13" s="13">
        <f>工作表1!B16</f>
        <v>151</v>
      </c>
      <c r="C13" s="20">
        <f>工作表1!C16</f>
        <v>147</v>
      </c>
      <c r="D13" s="26">
        <f>工作表1!D16</f>
        <v>99.32</v>
      </c>
      <c r="E13" s="20">
        <f>工作表1!E16</f>
        <v>150</v>
      </c>
      <c r="F13" s="26">
        <f>工作表1!F16</f>
        <v>99.34</v>
      </c>
      <c r="G13" s="20">
        <f>工作表1!G16</f>
        <v>150</v>
      </c>
      <c r="H13" s="20">
        <f>工作表1!H16</f>
        <v>1778</v>
      </c>
      <c r="I13" s="20">
        <f>工作表1!I16</f>
        <v>1742</v>
      </c>
      <c r="J13" s="26">
        <f>工作表1!J16</f>
        <v>100</v>
      </c>
      <c r="K13" s="20">
        <f>工作表1!K16</f>
        <v>1773</v>
      </c>
      <c r="L13" s="26">
        <f>工作表1!L16</f>
        <v>99.72</v>
      </c>
      <c r="M13" s="20">
        <f>工作表1!M16</f>
        <v>1742</v>
      </c>
      <c r="N13" s="20">
        <f>工作表1!N16</f>
        <v>1923</v>
      </c>
      <c r="O13" s="20">
        <f>工作表1!O16</f>
        <v>596</v>
      </c>
      <c r="P13" s="26">
        <f>工作表1!P16</f>
        <v>30.99</v>
      </c>
      <c r="Q13" s="20">
        <f>工作表1!Q16</f>
        <v>0</v>
      </c>
      <c r="R13" s="20">
        <f>工作表1!R16</f>
        <v>0</v>
      </c>
      <c r="S13" s="20">
        <f>工作表1!S16</f>
        <v>0</v>
      </c>
      <c r="T13" s="20">
        <f>工作表1!T16</f>
        <v>0</v>
      </c>
      <c r="U13" s="20">
        <f>工作表1!U16</f>
        <v>0</v>
      </c>
      <c r="V13" s="20">
        <f>工作表1!V16</f>
        <v>0</v>
      </c>
      <c r="W13" s="20">
        <f>工作表1!W16</f>
        <v>0</v>
      </c>
    </row>
    <row r="14" spans="1:24" ht="24" customHeight="1" x14ac:dyDescent="0.25">
      <c r="A14" s="4" t="s">
        <v>10</v>
      </c>
      <c r="B14" s="13">
        <f>工作表1!B17</f>
        <v>660</v>
      </c>
      <c r="C14" s="20">
        <f>工作表1!C17</f>
        <v>653</v>
      </c>
      <c r="D14" s="26">
        <f>工作表1!D17</f>
        <v>99.69</v>
      </c>
      <c r="E14" s="20">
        <f>工作表1!E17</f>
        <v>658</v>
      </c>
      <c r="F14" s="26">
        <f>工作表1!F17</f>
        <v>99.7</v>
      </c>
      <c r="G14" s="20">
        <f>工作表1!G17</f>
        <v>658</v>
      </c>
      <c r="H14" s="20">
        <f>工作表1!H17</f>
        <v>4354</v>
      </c>
      <c r="I14" s="20">
        <f>工作表1!I17</f>
        <v>4151</v>
      </c>
      <c r="J14" s="26">
        <f>工作表1!J17</f>
        <v>98.97</v>
      </c>
      <c r="K14" s="20">
        <f>工作表1!K17</f>
        <v>4283</v>
      </c>
      <c r="L14" s="26">
        <f>工作表1!L17</f>
        <v>98.37</v>
      </c>
      <c r="M14" s="20">
        <f>工作表1!M17</f>
        <v>3888</v>
      </c>
      <c r="N14" s="20">
        <f>工作表1!N17</f>
        <v>4941</v>
      </c>
      <c r="O14" s="20">
        <f>工作表1!O17</f>
        <v>1482</v>
      </c>
      <c r="P14" s="26">
        <f>工作表1!P17</f>
        <v>29.99</v>
      </c>
      <c r="Q14" s="20">
        <f>工作表1!Q17</f>
        <v>0</v>
      </c>
      <c r="R14" s="20">
        <f>工作表1!R17</f>
        <v>4</v>
      </c>
      <c r="S14" s="20">
        <f>工作表1!S17</f>
        <v>0</v>
      </c>
      <c r="T14" s="20">
        <f>工作表1!T17</f>
        <v>92000</v>
      </c>
      <c r="U14" s="20">
        <f>工作表1!U17</f>
        <v>0</v>
      </c>
      <c r="V14" s="20">
        <f>工作表1!V17</f>
        <v>0</v>
      </c>
      <c r="W14" s="20">
        <f>工作表1!W17</f>
        <v>0</v>
      </c>
    </row>
    <row r="15" spans="1:24" ht="24" customHeight="1" x14ac:dyDescent="0.25">
      <c r="A15" s="4" t="s">
        <v>11</v>
      </c>
      <c r="B15" s="13">
        <f>工作表1!B18</f>
        <v>810</v>
      </c>
      <c r="C15" s="20">
        <f>工作表1!C18</f>
        <v>797</v>
      </c>
      <c r="D15" s="26">
        <f>工作表1!D18</f>
        <v>100</v>
      </c>
      <c r="E15" s="20">
        <f>工作表1!E18</f>
        <v>806</v>
      </c>
      <c r="F15" s="26">
        <f>工作表1!F18</f>
        <v>99.51</v>
      </c>
      <c r="G15" s="20">
        <f>工作表1!G18</f>
        <v>806</v>
      </c>
      <c r="H15" s="20">
        <f>工作表1!H18</f>
        <v>3361</v>
      </c>
      <c r="I15" s="20">
        <f>工作表1!I18</f>
        <v>3391</v>
      </c>
      <c r="J15" s="26">
        <f>工作表1!J18</f>
        <v>99.94</v>
      </c>
      <c r="K15" s="20">
        <f>工作表1!K18</f>
        <v>3361</v>
      </c>
      <c r="L15" s="26">
        <f>工作表1!L18</f>
        <v>100</v>
      </c>
      <c r="M15" s="20">
        <f>工作表1!M18</f>
        <v>2980</v>
      </c>
      <c r="N15" s="20">
        <f>工作表1!N18</f>
        <v>4167</v>
      </c>
      <c r="O15" s="20">
        <f>工作表1!O18</f>
        <v>1820</v>
      </c>
      <c r="P15" s="26">
        <f>工作表1!P18</f>
        <v>43.68</v>
      </c>
      <c r="Q15" s="20">
        <f>工作表1!Q18</f>
        <v>0</v>
      </c>
      <c r="R15" s="20">
        <f>工作表1!R18</f>
        <v>2</v>
      </c>
      <c r="S15" s="20">
        <f>工作表1!S18</f>
        <v>0</v>
      </c>
      <c r="T15" s="20">
        <f>工作表1!T18</f>
        <v>40000</v>
      </c>
      <c r="U15" s="20">
        <f>工作表1!U18</f>
        <v>0</v>
      </c>
      <c r="V15" s="20">
        <f>工作表1!V18</f>
        <v>0</v>
      </c>
      <c r="W15" s="20">
        <f>工作表1!W18</f>
        <v>0</v>
      </c>
    </row>
    <row r="16" spans="1:24" ht="24" customHeight="1" x14ac:dyDescent="0.25">
      <c r="A16" s="4" t="s">
        <v>12</v>
      </c>
      <c r="B16" s="13">
        <f>工作表1!B19</f>
        <v>646</v>
      </c>
      <c r="C16" s="20">
        <f>工作表1!C19</f>
        <v>618</v>
      </c>
      <c r="D16" s="26">
        <f>工作表1!D19</f>
        <v>99.68</v>
      </c>
      <c r="E16" s="20">
        <f>工作表1!E19</f>
        <v>645</v>
      </c>
      <c r="F16" s="26">
        <f>工作表1!F19</f>
        <v>99.85</v>
      </c>
      <c r="G16" s="20">
        <f>工作表1!G19</f>
        <v>644</v>
      </c>
      <c r="H16" s="20">
        <f>工作表1!H19</f>
        <v>3272</v>
      </c>
      <c r="I16" s="20">
        <f>工作表1!I19</f>
        <v>3125</v>
      </c>
      <c r="J16" s="26">
        <f>工作表1!J19</f>
        <v>97.96</v>
      </c>
      <c r="K16" s="20">
        <f>工作表1!K19</f>
        <v>3219</v>
      </c>
      <c r="L16" s="26">
        <f>工作表1!L19</f>
        <v>98.38</v>
      </c>
      <c r="M16" s="20">
        <f>工作表1!M19</f>
        <v>2892</v>
      </c>
      <c r="N16" s="20">
        <f>工作表1!N19</f>
        <v>3864</v>
      </c>
      <c r="O16" s="20">
        <f>工作表1!O19</f>
        <v>1495</v>
      </c>
      <c r="P16" s="26">
        <f>工作表1!P19</f>
        <v>38.69</v>
      </c>
      <c r="Q16" s="20">
        <f>工作表1!Q19</f>
        <v>0</v>
      </c>
      <c r="R16" s="20">
        <f>工作表1!R19</f>
        <v>0</v>
      </c>
      <c r="S16" s="20">
        <f>工作表1!S19</f>
        <v>0</v>
      </c>
      <c r="T16" s="20">
        <f>工作表1!T19</f>
        <v>0</v>
      </c>
      <c r="U16" s="20">
        <f>工作表1!U19</f>
        <v>0</v>
      </c>
      <c r="V16" s="20">
        <f>工作表1!V19</f>
        <v>0</v>
      </c>
      <c r="W16" s="20">
        <f>工作表1!W19</f>
        <v>0</v>
      </c>
    </row>
    <row r="17" spans="1:24" ht="24" customHeight="1" x14ac:dyDescent="0.25">
      <c r="A17" s="5" t="s">
        <v>13</v>
      </c>
      <c r="B17" s="14">
        <f>工作表1!B20</f>
        <v>0</v>
      </c>
      <c r="C17" s="21">
        <f>工作表1!C20</f>
        <v>0</v>
      </c>
      <c r="D17" s="27">
        <f>工作表1!D20</f>
        <v>0</v>
      </c>
      <c r="E17" s="21">
        <f>工作表1!E20</f>
        <v>0</v>
      </c>
      <c r="F17" s="27">
        <f>工作表1!F20</f>
        <v>0</v>
      </c>
      <c r="G17" s="21">
        <f>工作表1!G20</f>
        <v>0</v>
      </c>
      <c r="H17" s="21">
        <f>工作表1!H20</f>
        <v>0</v>
      </c>
      <c r="I17" s="21">
        <f>工作表1!I20</f>
        <v>0</v>
      </c>
      <c r="J17" s="27">
        <f>工作表1!J20</f>
        <v>0</v>
      </c>
      <c r="K17" s="21">
        <f>工作表1!K20</f>
        <v>0</v>
      </c>
      <c r="L17" s="27">
        <f>工作表1!L20</f>
        <v>0</v>
      </c>
      <c r="M17" s="21">
        <f>工作表1!M20</f>
        <v>0</v>
      </c>
      <c r="N17" s="21">
        <f>工作表1!N20</f>
        <v>0</v>
      </c>
      <c r="O17" s="21">
        <f>工作表1!O20</f>
        <v>0</v>
      </c>
      <c r="P17" s="27">
        <f>工作表1!P20</f>
        <v>0</v>
      </c>
      <c r="Q17" s="21">
        <f>工作表1!Q20</f>
        <v>0</v>
      </c>
      <c r="R17" s="21">
        <f>工作表1!R20</f>
        <v>0</v>
      </c>
      <c r="S17" s="21">
        <f>工作表1!S20</f>
        <v>0</v>
      </c>
      <c r="T17" s="21">
        <f>工作表1!T20</f>
        <v>0</v>
      </c>
      <c r="U17" s="21">
        <f>工作表1!U20</f>
        <v>0</v>
      </c>
      <c r="V17" s="21">
        <f>工作表1!V20</f>
        <v>0</v>
      </c>
      <c r="W17" s="21">
        <f>工作表1!W20</f>
        <v>0</v>
      </c>
    </row>
    <row r="18" spans="1:24" ht="16.149999999999999" customHeight="1" x14ac:dyDescent="0.25">
      <c r="A18" s="6"/>
      <c r="B18" s="6"/>
      <c r="C18" s="6"/>
      <c r="D18" s="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7"/>
      <c r="S18" s="29"/>
      <c r="T18" s="56" t="str">
        <f>"中華"&amp;LEFT(工作表1!A2, 12)&amp;"編製"</f>
        <v>中華民國114年 1月 7日編製</v>
      </c>
      <c r="U18" s="56"/>
      <c r="V18" s="56"/>
      <c r="W18" s="56"/>
    </row>
    <row r="19" spans="1:24" ht="12" customHeight="1" x14ac:dyDescent="0.25">
      <c r="A19" s="45" t="s">
        <v>14</v>
      </c>
      <c r="B19" s="45"/>
      <c r="C19" s="46" t="s">
        <v>21</v>
      </c>
      <c r="D19" s="28"/>
      <c r="E19" s="28"/>
      <c r="F19" s="28"/>
      <c r="G19" s="28"/>
      <c r="H19" s="28"/>
      <c r="I19" s="15" t="s">
        <v>27</v>
      </c>
      <c r="J19" s="30"/>
      <c r="K19" s="30"/>
      <c r="L19" s="47"/>
      <c r="M19" s="34"/>
      <c r="N19" s="46"/>
      <c r="O19" s="46"/>
      <c r="P19" s="45" t="s">
        <v>34</v>
      </c>
      <c r="Q19" s="45"/>
      <c r="R19" s="28"/>
      <c r="S19" s="28"/>
      <c r="T19" s="28"/>
      <c r="U19" s="28"/>
      <c r="V19" s="30"/>
      <c r="W19" s="42"/>
    </row>
    <row r="20" spans="1:24" ht="12" customHeight="1" x14ac:dyDescent="0.25">
      <c r="A20" s="45"/>
      <c r="B20" s="45"/>
      <c r="C20" s="46"/>
      <c r="D20" s="28"/>
      <c r="E20" s="28"/>
      <c r="F20" s="28"/>
      <c r="G20" s="28"/>
      <c r="H20" s="28"/>
      <c r="I20" s="15" t="s">
        <v>28</v>
      </c>
      <c r="J20" s="30"/>
      <c r="K20" s="30"/>
      <c r="L20" s="47"/>
      <c r="M20" s="34"/>
      <c r="N20" s="46"/>
      <c r="O20" s="46"/>
      <c r="P20" s="45"/>
      <c r="Q20" s="45"/>
      <c r="R20" s="28"/>
      <c r="S20" s="28"/>
      <c r="T20" s="28"/>
      <c r="U20" s="28"/>
      <c r="V20" s="30"/>
      <c r="W20" s="30"/>
      <c r="X20" s="30"/>
    </row>
    <row r="21" spans="1:24" ht="12" customHeight="1" x14ac:dyDescent="0.25">
      <c r="A21" s="8"/>
      <c r="B21" s="8"/>
      <c r="C21" s="8"/>
      <c r="D21" s="8"/>
      <c r="E21" s="28"/>
      <c r="F21" s="15"/>
      <c r="G21" s="15"/>
      <c r="H21" s="28"/>
      <c r="I21" s="30"/>
      <c r="J21" s="30"/>
      <c r="K21" s="30"/>
      <c r="L21" s="30"/>
      <c r="M21" s="30"/>
      <c r="N21" s="8"/>
      <c r="O21" s="30"/>
      <c r="P21" s="30"/>
      <c r="Q21" s="30"/>
      <c r="R21" s="30"/>
      <c r="S21" s="8"/>
      <c r="T21" s="30"/>
      <c r="U21" s="30"/>
      <c r="V21" s="30"/>
      <c r="W21" s="30"/>
      <c r="X21" s="30"/>
    </row>
    <row r="22" spans="1:24" ht="16.5" x14ac:dyDescent="0.25">
      <c r="A22" s="8" t="s">
        <v>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6.5" x14ac:dyDescent="0.25">
      <c r="A23" s="7" t="s">
        <v>16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6.5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</sheetData>
  <mergeCells count="35">
    <mergeCell ref="U2:W2"/>
    <mergeCell ref="U1:W1"/>
    <mergeCell ref="T18:W18"/>
    <mergeCell ref="A3:W3"/>
    <mergeCell ref="A5:A7"/>
    <mergeCell ref="D6:D7"/>
    <mergeCell ref="E6:E7"/>
    <mergeCell ref="N5:P5"/>
    <mergeCell ref="R6:T6"/>
    <mergeCell ref="U6:U7"/>
    <mergeCell ref="Q5:T5"/>
    <mergeCell ref="V6:V7"/>
    <mergeCell ref="W5:W7"/>
    <mergeCell ref="U5:V5"/>
    <mergeCell ref="B5:G5"/>
    <mergeCell ref="G6:G7"/>
    <mergeCell ref="H5:M5"/>
    <mergeCell ref="P19:Q20"/>
    <mergeCell ref="J6:J7"/>
    <mergeCell ref="P6:P7"/>
    <mergeCell ref="N6:N7"/>
    <mergeCell ref="H6:H7"/>
    <mergeCell ref="L6:L7"/>
    <mergeCell ref="O6:O7"/>
    <mergeCell ref="Q6:Q7"/>
    <mergeCell ref="M6:M7"/>
    <mergeCell ref="A19:B20"/>
    <mergeCell ref="C19:C20"/>
    <mergeCell ref="L19:L20"/>
    <mergeCell ref="N19:O20"/>
    <mergeCell ref="B6:B7"/>
    <mergeCell ref="I6:I7"/>
    <mergeCell ref="K6:K7"/>
    <mergeCell ref="C6:C7"/>
    <mergeCell ref="F6:F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workbookViewId="0">
      <selection activeCell="A6" sqref="A6"/>
    </sheetView>
  </sheetViews>
  <sheetFormatPr defaultColWidth="9.28515625" defaultRowHeight="15" x14ac:dyDescent="0.25"/>
  <sheetData>
    <row r="1" spans="1:23" x14ac:dyDescent="0.25">
      <c r="A1" s="44" t="s">
        <v>50</v>
      </c>
      <c r="B1" s="44" t="s">
        <v>67</v>
      </c>
      <c r="C1" s="44" t="s">
        <v>70</v>
      </c>
      <c r="D1" s="44" t="s">
        <v>73</v>
      </c>
      <c r="E1" s="44" t="s">
        <v>75</v>
      </c>
      <c r="F1" s="44" t="s">
        <v>52</v>
      </c>
    </row>
    <row r="2" spans="1:23" x14ac:dyDescent="0.25">
      <c r="A2" s="44" t="s">
        <v>51</v>
      </c>
      <c r="B2" s="44" t="s">
        <v>68</v>
      </c>
      <c r="C2" s="44" t="s">
        <v>71</v>
      </c>
    </row>
    <row r="5" spans="1:23" ht="16.5" customHeight="1" x14ac:dyDescent="0.25">
      <c r="A5" s="44" t="s">
        <v>2</v>
      </c>
    </row>
    <row r="6" spans="1:23" ht="16.5" customHeight="1" x14ac:dyDescent="0.25">
      <c r="A6" s="44" t="s">
        <v>52</v>
      </c>
    </row>
    <row r="7" spans="1:23" ht="16.149999999999999" customHeight="1" x14ac:dyDescent="0.25">
      <c r="A7" s="44" t="s">
        <v>53</v>
      </c>
      <c r="B7" s="44" t="s">
        <v>18</v>
      </c>
      <c r="H7" s="44" t="s">
        <v>26</v>
      </c>
      <c r="N7" s="44" t="s">
        <v>30</v>
      </c>
      <c r="Q7" s="44" t="s">
        <v>35</v>
      </c>
      <c r="U7" s="44" t="s">
        <v>84</v>
      </c>
      <c r="W7" s="44" t="s">
        <v>87</v>
      </c>
    </row>
    <row r="8" spans="1:23" ht="16.149999999999999" customHeight="1" x14ac:dyDescent="0.25">
      <c r="B8" s="44" t="s">
        <v>69</v>
      </c>
      <c r="C8" s="44" t="s">
        <v>72</v>
      </c>
      <c r="D8" s="44" t="s">
        <v>74</v>
      </c>
      <c r="E8" s="44" t="s">
        <v>76</v>
      </c>
      <c r="F8" s="44" t="s">
        <v>77</v>
      </c>
      <c r="G8" s="44" t="s">
        <v>25</v>
      </c>
      <c r="H8" s="44" t="s">
        <v>69</v>
      </c>
      <c r="I8" s="44" t="s">
        <v>72</v>
      </c>
      <c r="J8" s="44" t="s">
        <v>78</v>
      </c>
      <c r="K8" s="44" t="s">
        <v>76</v>
      </c>
      <c r="L8" s="44" t="s">
        <v>77</v>
      </c>
      <c r="M8" s="44" t="s">
        <v>25</v>
      </c>
      <c r="N8" s="44" t="s">
        <v>79</v>
      </c>
      <c r="O8" s="44" t="s">
        <v>80</v>
      </c>
      <c r="P8" s="44" t="s">
        <v>81</v>
      </c>
      <c r="Q8" s="44" t="s">
        <v>82</v>
      </c>
      <c r="R8" s="44" t="s">
        <v>37</v>
      </c>
      <c r="U8" s="44" t="s">
        <v>85</v>
      </c>
      <c r="V8" s="44" t="s">
        <v>86</v>
      </c>
    </row>
    <row r="9" spans="1:23" x14ac:dyDescent="0.25">
      <c r="R9" s="44" t="s">
        <v>38</v>
      </c>
      <c r="S9" s="44" t="s">
        <v>39</v>
      </c>
      <c r="T9" s="44" t="s">
        <v>42</v>
      </c>
    </row>
    <row r="11" spans="1:23" x14ac:dyDescent="0.25">
      <c r="A11" s="44" t="s">
        <v>54</v>
      </c>
      <c r="B11" s="44">
        <v>3387</v>
      </c>
      <c r="C11" s="44">
        <v>3316</v>
      </c>
      <c r="D11" s="44">
        <v>99.82</v>
      </c>
      <c r="E11" s="44">
        <v>3379</v>
      </c>
      <c r="F11" s="44">
        <v>99.76</v>
      </c>
      <c r="G11" s="44">
        <v>3378</v>
      </c>
      <c r="H11" s="44">
        <v>27144</v>
      </c>
      <c r="I11" s="44">
        <v>25971</v>
      </c>
      <c r="J11" s="44">
        <v>99.23</v>
      </c>
      <c r="K11" s="44">
        <v>26936</v>
      </c>
      <c r="L11" s="44">
        <v>99.23</v>
      </c>
      <c r="M11" s="44">
        <v>25386</v>
      </c>
      <c r="N11" s="44">
        <v>30315</v>
      </c>
      <c r="O11" s="44">
        <v>9859</v>
      </c>
      <c r="P11" s="44">
        <v>32.520000000000003</v>
      </c>
      <c r="Q11" s="44">
        <v>0</v>
      </c>
      <c r="R11" s="44">
        <v>12</v>
      </c>
      <c r="S11" s="44">
        <v>2</v>
      </c>
      <c r="T11" s="44">
        <v>374000</v>
      </c>
      <c r="U11" s="44">
        <v>0</v>
      </c>
      <c r="V11" s="44">
        <v>0</v>
      </c>
      <c r="W11" s="44">
        <v>0</v>
      </c>
    </row>
    <row r="12" spans="1:23" x14ac:dyDescent="0.25">
      <c r="A12" s="44" t="s">
        <v>55</v>
      </c>
      <c r="B12" s="44">
        <v>317</v>
      </c>
      <c r="C12" s="44">
        <v>313</v>
      </c>
      <c r="D12" s="44">
        <v>99.68</v>
      </c>
      <c r="E12" s="44">
        <v>317</v>
      </c>
      <c r="F12" s="44">
        <v>100</v>
      </c>
      <c r="G12" s="44">
        <v>317</v>
      </c>
      <c r="H12" s="44">
        <v>4380</v>
      </c>
      <c r="I12" s="44">
        <v>4103</v>
      </c>
      <c r="J12" s="44">
        <v>99.59</v>
      </c>
      <c r="K12" s="44">
        <v>4376</v>
      </c>
      <c r="L12" s="44">
        <v>99.91</v>
      </c>
      <c r="M12" s="44">
        <v>4272</v>
      </c>
      <c r="N12" s="44">
        <v>4693</v>
      </c>
      <c r="O12" s="44">
        <v>1255</v>
      </c>
      <c r="P12" s="44">
        <v>26.74</v>
      </c>
      <c r="Q12" s="44">
        <v>0</v>
      </c>
      <c r="R12" s="44">
        <v>3</v>
      </c>
      <c r="S12" s="44">
        <v>0</v>
      </c>
      <c r="T12" s="44">
        <v>72000</v>
      </c>
      <c r="U12" s="44">
        <v>0</v>
      </c>
      <c r="V12" s="44">
        <v>0</v>
      </c>
      <c r="W12" s="44">
        <v>0</v>
      </c>
    </row>
    <row r="13" spans="1:23" x14ac:dyDescent="0.25">
      <c r="A13" s="44" t="s">
        <v>56</v>
      </c>
      <c r="B13" s="44">
        <v>97</v>
      </c>
      <c r="C13" s="44">
        <v>95</v>
      </c>
      <c r="D13" s="44">
        <v>100</v>
      </c>
      <c r="E13" s="44">
        <v>97</v>
      </c>
      <c r="F13" s="44">
        <v>100</v>
      </c>
      <c r="G13" s="44">
        <v>97</v>
      </c>
      <c r="H13" s="44">
        <v>415</v>
      </c>
      <c r="I13" s="44">
        <v>410</v>
      </c>
      <c r="J13" s="44">
        <v>99.76</v>
      </c>
      <c r="K13" s="44">
        <v>414</v>
      </c>
      <c r="L13" s="44">
        <v>99.76</v>
      </c>
      <c r="M13" s="44">
        <v>391</v>
      </c>
      <c r="N13" s="44">
        <v>511</v>
      </c>
      <c r="O13" s="44">
        <v>243</v>
      </c>
      <c r="P13" s="44">
        <v>47.55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</row>
    <row r="14" spans="1:23" x14ac:dyDescent="0.25">
      <c r="A14" s="44" t="s">
        <v>57</v>
      </c>
      <c r="B14" s="44">
        <v>377</v>
      </c>
      <c r="C14" s="44">
        <v>376</v>
      </c>
      <c r="D14" s="44">
        <v>100</v>
      </c>
      <c r="E14" s="44">
        <v>377</v>
      </c>
      <c r="F14" s="44">
        <v>100</v>
      </c>
      <c r="G14" s="44">
        <v>377</v>
      </c>
      <c r="H14" s="44">
        <v>5625</v>
      </c>
      <c r="I14" s="44">
        <v>5351</v>
      </c>
      <c r="J14" s="44">
        <v>99.26</v>
      </c>
      <c r="K14" s="44">
        <v>5568</v>
      </c>
      <c r="L14" s="44">
        <v>98.99</v>
      </c>
      <c r="M14" s="44">
        <v>5359</v>
      </c>
      <c r="N14" s="44">
        <v>5945</v>
      </c>
      <c r="O14" s="44">
        <v>1712</v>
      </c>
      <c r="P14" s="44">
        <v>28.8</v>
      </c>
      <c r="Q14" s="44">
        <v>0</v>
      </c>
      <c r="R14" s="44">
        <v>3</v>
      </c>
      <c r="S14" s="44">
        <v>2</v>
      </c>
      <c r="T14" s="44">
        <v>170000</v>
      </c>
      <c r="U14" s="44">
        <v>0</v>
      </c>
      <c r="V14" s="44">
        <v>0</v>
      </c>
      <c r="W14" s="44">
        <v>0</v>
      </c>
    </row>
    <row r="15" spans="1:23" x14ac:dyDescent="0.25">
      <c r="A15" s="44" t="s">
        <v>58</v>
      </c>
      <c r="B15" s="44">
        <v>329</v>
      </c>
      <c r="C15" s="44">
        <v>317</v>
      </c>
      <c r="D15" s="44">
        <v>100</v>
      </c>
      <c r="E15" s="44">
        <v>329</v>
      </c>
      <c r="F15" s="44">
        <v>100</v>
      </c>
      <c r="G15" s="44">
        <v>329</v>
      </c>
      <c r="H15" s="44">
        <v>3959</v>
      </c>
      <c r="I15" s="44">
        <v>3698</v>
      </c>
      <c r="J15" s="44">
        <v>99.09</v>
      </c>
      <c r="K15" s="44">
        <v>3942</v>
      </c>
      <c r="L15" s="44">
        <v>99.57</v>
      </c>
      <c r="M15" s="44">
        <v>3862</v>
      </c>
      <c r="N15" s="44">
        <v>4271</v>
      </c>
      <c r="O15" s="44">
        <v>1256</v>
      </c>
      <c r="P15" s="44">
        <v>29.41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</row>
    <row r="16" spans="1:23" x14ac:dyDescent="0.25">
      <c r="A16" s="44" t="s">
        <v>59</v>
      </c>
      <c r="B16" s="44">
        <v>151</v>
      </c>
      <c r="C16" s="44">
        <v>147</v>
      </c>
      <c r="D16" s="44">
        <v>99.32</v>
      </c>
      <c r="E16" s="44">
        <v>150</v>
      </c>
      <c r="F16" s="44">
        <v>99.34</v>
      </c>
      <c r="G16" s="44">
        <v>150</v>
      </c>
      <c r="H16" s="44">
        <v>1778</v>
      </c>
      <c r="I16" s="44">
        <v>1742</v>
      </c>
      <c r="J16" s="44">
        <v>100</v>
      </c>
      <c r="K16" s="44">
        <v>1773</v>
      </c>
      <c r="L16" s="44">
        <v>99.72</v>
      </c>
      <c r="M16" s="44">
        <v>1742</v>
      </c>
      <c r="N16" s="44">
        <v>1923</v>
      </c>
      <c r="O16" s="44">
        <v>596</v>
      </c>
      <c r="P16" s="44">
        <v>30.99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</row>
    <row r="17" spans="1:23" x14ac:dyDescent="0.25">
      <c r="A17" s="44" t="s">
        <v>60</v>
      </c>
      <c r="B17" s="44">
        <v>660</v>
      </c>
      <c r="C17" s="44">
        <v>653</v>
      </c>
      <c r="D17" s="44">
        <v>99.69</v>
      </c>
      <c r="E17" s="44">
        <v>658</v>
      </c>
      <c r="F17" s="44">
        <v>99.7</v>
      </c>
      <c r="G17" s="44">
        <v>658</v>
      </c>
      <c r="H17" s="44">
        <v>4354</v>
      </c>
      <c r="I17" s="44">
        <v>4151</v>
      </c>
      <c r="J17" s="44">
        <v>98.97</v>
      </c>
      <c r="K17" s="44">
        <v>4283</v>
      </c>
      <c r="L17" s="44">
        <v>98.37</v>
      </c>
      <c r="M17" s="44">
        <v>3888</v>
      </c>
      <c r="N17" s="44">
        <v>4941</v>
      </c>
      <c r="O17" s="44">
        <v>1482</v>
      </c>
      <c r="P17" s="44">
        <v>29.99</v>
      </c>
      <c r="Q17" s="44">
        <v>0</v>
      </c>
      <c r="R17" s="44">
        <v>4</v>
      </c>
      <c r="S17" s="44">
        <v>0</v>
      </c>
      <c r="T17" s="44">
        <v>92000</v>
      </c>
      <c r="U17" s="44">
        <v>0</v>
      </c>
      <c r="V17" s="44">
        <v>0</v>
      </c>
      <c r="W17" s="44">
        <v>0</v>
      </c>
    </row>
    <row r="18" spans="1:23" x14ac:dyDescent="0.25">
      <c r="A18" s="44" t="s">
        <v>61</v>
      </c>
      <c r="B18" s="44">
        <v>810</v>
      </c>
      <c r="C18" s="44">
        <v>797</v>
      </c>
      <c r="D18" s="44">
        <v>100</v>
      </c>
      <c r="E18" s="44">
        <v>806</v>
      </c>
      <c r="F18" s="44">
        <v>99.51</v>
      </c>
      <c r="G18" s="44">
        <v>806</v>
      </c>
      <c r="H18" s="44">
        <v>3361</v>
      </c>
      <c r="I18" s="44">
        <v>3391</v>
      </c>
      <c r="J18" s="44">
        <v>99.94</v>
      </c>
      <c r="K18" s="44">
        <v>3361</v>
      </c>
      <c r="L18" s="44">
        <v>100</v>
      </c>
      <c r="M18" s="44">
        <v>2980</v>
      </c>
      <c r="N18" s="44">
        <v>4167</v>
      </c>
      <c r="O18" s="44">
        <v>1820</v>
      </c>
      <c r="P18" s="44">
        <v>43.68</v>
      </c>
      <c r="Q18" s="44">
        <v>0</v>
      </c>
      <c r="R18" s="44">
        <v>2</v>
      </c>
      <c r="S18" s="44">
        <v>0</v>
      </c>
      <c r="T18" s="44">
        <v>40000</v>
      </c>
      <c r="U18" s="44">
        <v>0</v>
      </c>
      <c r="V18" s="44">
        <v>0</v>
      </c>
      <c r="W18" s="44">
        <v>0</v>
      </c>
    </row>
    <row r="19" spans="1:23" x14ac:dyDescent="0.25">
      <c r="A19" s="44" t="s">
        <v>62</v>
      </c>
      <c r="B19" s="44">
        <v>646</v>
      </c>
      <c r="C19" s="44">
        <v>618</v>
      </c>
      <c r="D19" s="44">
        <v>99.68</v>
      </c>
      <c r="E19" s="44">
        <v>645</v>
      </c>
      <c r="F19" s="44">
        <v>99.85</v>
      </c>
      <c r="G19" s="44">
        <v>644</v>
      </c>
      <c r="H19" s="44">
        <v>3272</v>
      </c>
      <c r="I19" s="44">
        <v>3125</v>
      </c>
      <c r="J19" s="44">
        <v>97.96</v>
      </c>
      <c r="K19" s="44">
        <v>3219</v>
      </c>
      <c r="L19" s="44">
        <v>98.38</v>
      </c>
      <c r="M19" s="44">
        <v>2892</v>
      </c>
      <c r="N19" s="44">
        <v>3864</v>
      </c>
      <c r="O19" s="44">
        <v>1495</v>
      </c>
      <c r="P19" s="44">
        <v>38.69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</row>
    <row r="20" spans="1:23" x14ac:dyDescent="0.25">
      <c r="A20" s="44" t="s">
        <v>63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</row>
    <row r="22" spans="1:23" ht="16.149999999999999" customHeight="1" x14ac:dyDescent="0.25">
      <c r="A22" s="44" t="s">
        <v>64</v>
      </c>
    </row>
    <row r="23" spans="1:23" x14ac:dyDescent="0.25">
      <c r="A23" s="44" t="s">
        <v>65</v>
      </c>
      <c r="S23" s="44" t="s">
        <v>83</v>
      </c>
    </row>
    <row r="24" spans="1:23" x14ac:dyDescent="0.25">
      <c r="A24" s="44" t="s">
        <v>66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臺中市消防安全設備檢修申報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dbas2024203@outlook.com</cp:lastModifiedBy>
  <dcterms:modified xsi:type="dcterms:W3CDTF">2025-01-15T00:28:08Z</dcterms:modified>
</cp:coreProperties>
</file>