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<sst xmlns="http://schemas.openxmlformats.org/spreadsheetml/2006/main" count="46">
  <si>
    <t>公開類</t>
  </si>
  <si>
    <t>年  報</t>
  </si>
  <si>
    <t>臺中市政府財政局員工總人數</t>
  </si>
  <si>
    <t>中華民國113年底</t>
  </si>
  <si>
    <t>類  別</t>
  </si>
  <si>
    <t>總      計</t>
  </si>
  <si>
    <t>男</t>
  </si>
  <si>
    <t>女</t>
  </si>
  <si>
    <t>填表</t>
  </si>
  <si>
    <t>資料來源：由本局人事室依據WebHR人力資源管理資訊系統及秘書室提供之相關資料彙編。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</si>
  <si>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</si>
  <si>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</si>
  <si>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3.本表正式職(教)員人數應與公務統計報表「臺中市政府財政局現有職員概況」相符。</t>
  </si>
  <si>
    <t xml:space="preserve">      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</si>
  <si>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</si>
  <si>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</si>
  <si>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</si>
  <si>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</si>
  <si>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</si>
  <si>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</si>
  <si>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</si>
  <si>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</si>
  <si>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</si>
  <si>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</si>
  <si>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</si>
  <si>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</si>
  <si>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</si>
  <si>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</si>
  <si>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</si>
  <si>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</si>
  <si>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</si>
  <si>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</si>
  <si>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</si>
  <si>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</si>
  <si>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</si>
  <si>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</si>
  <si>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</si>
  <si>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</si>
  <si>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</si>
  <si>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臺中市政府財政局</t>
  </si>
  <si>
    <t>30910-01-10-2</t>
  </si>
  <si>
    <t>臨時
員工</t>
  </si>
  <si>
    <t>中華民國114年2月11日編製</t>
  </si>
  <si>
    <t>其他</t>
  </si>
  <si>
    <t>單位：人</t>
  </si>
  <si>
    <t>備註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</si>
</sst>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\ ###\ ##0_-;\-* #,##0_-;_-* &quot;-&quot;_-;_-@_-" numFmtId="199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0" fontId="1" borderId="3" xfId="0" applyFont="true" applyBorder="true">
      <alignment horizontal="center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1" sqref="D1:D1"/>
    </sheetView>
  </sheetViews>
  <sheetFormatPr customHeight="false" defaultColWidth="9.28125" defaultRowHeight="15"/>
  <cols>
    <col min="1" max="1" bestFit="false" customWidth="true" width="19.2109375" hidden="false" outlineLevel="0"/>
    <col min="2" max="20" bestFit="false" customWidth="true" width="12.2109375" hidden="false" outlineLevel="0"/>
  </cols>
  <sheetData>
    <row r="1" ht="16.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6"/>
      <c r="P1" s="1" t="s">
        <v>35</v>
      </c>
      <c r="Q1" s="1"/>
      <c r="R1" s="1" t="s">
        <v>39</v>
      </c>
      <c r="S1" s="1"/>
      <c r="T1" s="1"/>
      <c r="U1" s="4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14</v>
      </c>
      <c r="C2" s="20"/>
      <c r="D2" s="25"/>
      <c r="E2" s="25"/>
      <c r="F2" s="25"/>
      <c r="G2" s="25"/>
      <c r="H2" s="28"/>
      <c r="I2" s="34"/>
      <c r="J2" s="28"/>
      <c r="K2" s="28"/>
      <c r="L2" s="25"/>
      <c r="M2" s="25"/>
      <c r="N2" s="28"/>
      <c r="O2" s="37"/>
      <c r="P2" s="1" t="s">
        <v>36</v>
      </c>
      <c r="Q2" s="1"/>
      <c r="R2" s="39" t="s">
        <v>40</v>
      </c>
      <c r="S2" s="39"/>
      <c r="T2" s="39"/>
      <c r="U2" s="4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28"/>
      <c r="S5" s="28"/>
      <c r="T5" s="41" t="s">
        <v>44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4" t="s">
        <v>15</v>
      </c>
      <c r="C6" s="14" t="s">
        <v>16</v>
      </c>
      <c r="D6" s="14"/>
      <c r="E6" s="14"/>
      <c r="F6" s="14"/>
      <c r="G6" s="14"/>
      <c r="H6" s="29" t="s">
        <v>24</v>
      </c>
      <c r="I6" s="29" t="s">
        <v>25</v>
      </c>
      <c r="J6" s="35" t="s">
        <v>28</v>
      </c>
      <c r="K6" s="35" t="s">
        <v>29</v>
      </c>
      <c r="L6" s="29" t="s">
        <v>30</v>
      </c>
      <c r="M6" s="29" t="s">
        <v>31</v>
      </c>
      <c r="N6" s="29" t="s">
        <v>32</v>
      </c>
      <c r="O6" s="29" t="s">
        <v>34</v>
      </c>
      <c r="P6" s="29" t="s">
        <v>37</v>
      </c>
      <c r="Q6" s="29" t="s">
        <v>38</v>
      </c>
      <c r="R6" s="29" t="s">
        <v>41</v>
      </c>
      <c r="S6" s="29" t="s">
        <v>43</v>
      </c>
      <c r="T6" s="42" t="s">
        <v>45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3" customHeight="true">
      <c r="A7" s="5"/>
      <c r="B7" s="14"/>
      <c r="C7" s="14" t="s">
        <v>17</v>
      </c>
      <c r="D7" s="14" t="s">
        <v>19</v>
      </c>
      <c r="E7" s="1" t="s">
        <v>20</v>
      </c>
      <c r="F7" s="14" t="s">
        <v>21</v>
      </c>
      <c r="G7" s="14" t="s">
        <v>23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130</v>
      </c>
      <c r="C8" s="21" t="n">
        <f>C9+C10</f>
        <v>101</v>
      </c>
      <c r="D8" s="21" t="n">
        <f>D9+D10</f>
        <v>0</v>
      </c>
      <c r="E8" s="21" t="n">
        <f>E9+E10</f>
        <v>1</v>
      </c>
      <c r="F8" s="21" t="n">
        <f>F9+F10</f>
        <v>100</v>
      </c>
      <c r="G8" s="21" t="n">
        <f>G9+G10</f>
        <v>0</v>
      </c>
      <c r="H8" s="30" t="n">
        <f>H9+H10</f>
        <v>0</v>
      </c>
      <c r="I8" s="21" t="n">
        <f>I9+I10</f>
        <v>7</v>
      </c>
      <c r="J8" s="21" t="n">
        <f>J9+J10</f>
        <v>0</v>
      </c>
      <c r="K8" s="21" t="n">
        <f>K9+K10</f>
        <v>0</v>
      </c>
      <c r="L8" s="21" t="n">
        <f>L9+L10</f>
        <v>4</v>
      </c>
      <c r="M8" s="21" t="n">
        <f>M9+M10</f>
        <v>0</v>
      </c>
      <c r="N8" s="21" t="n">
        <f>N9+N10</f>
        <v>0</v>
      </c>
      <c r="O8" s="21" t="n">
        <f>O9+O10</f>
        <v>0</v>
      </c>
      <c r="P8" s="30" t="n">
        <f>P9+P10</f>
        <v>0</v>
      </c>
      <c r="Q8" s="21" t="n">
        <f>Q9+Q10</f>
        <v>0</v>
      </c>
      <c r="R8" s="21" t="n">
        <f>R9+R10</f>
        <v>18</v>
      </c>
      <c r="S8" s="21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6" t="n">
        <f>SUM(D9:S9)</f>
        <v>34</v>
      </c>
      <c r="C9" s="22" t="n">
        <f>SUM(D9:G9)</f>
        <v>29</v>
      </c>
      <c r="D9" s="26" t="n">
        <v>0</v>
      </c>
      <c r="E9" s="26" t="n">
        <v>0</v>
      </c>
      <c r="F9" s="26" t="n">
        <v>29</v>
      </c>
      <c r="G9" s="26" t="n">
        <v>0</v>
      </c>
      <c r="H9" s="31" t="n">
        <v>0</v>
      </c>
      <c r="I9" s="26" t="n">
        <f>1+1</f>
        <v>2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3</v>
      </c>
      <c r="S9" s="26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7" t="n">
        <f>SUM(D10:S10)</f>
        <v>96</v>
      </c>
      <c r="C10" s="23" t="n">
        <f>SUM(D10:G10)</f>
        <v>72</v>
      </c>
      <c r="D10" s="27" t="n">
        <v>0</v>
      </c>
      <c r="E10" s="27" t="n">
        <v>1</v>
      </c>
      <c r="F10" s="27" t="n">
        <v>71</v>
      </c>
      <c r="G10" s="27" t="n">
        <v>0</v>
      </c>
      <c r="H10" s="32" t="n">
        <v>0</v>
      </c>
      <c r="I10" s="27" t="n">
        <f>3+2</f>
        <v>5</v>
      </c>
      <c r="J10" s="27" t="n">
        <v>0</v>
      </c>
      <c r="K10" s="27" t="n">
        <v>0</v>
      </c>
      <c r="L10" s="27" t="n">
        <v>4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15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9"/>
      <c r="B11" s="9"/>
      <c r="C11" s="24"/>
      <c r="D11" s="24"/>
      <c r="E11" s="24"/>
      <c r="F11" s="24"/>
      <c r="G11" s="2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40" t="s">
        <v>42</v>
      </c>
      <c r="S11" s="40"/>
      <c r="T11" s="40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22</v>
      </c>
      <c r="G12" s="11"/>
      <c r="H12" s="11"/>
      <c r="I12" s="11" t="s">
        <v>26</v>
      </c>
      <c r="J12" s="11"/>
      <c r="K12" s="11"/>
      <c r="L12" s="11"/>
      <c r="M12" s="11"/>
      <c r="N12" s="10" t="s">
        <v>33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 t="s">
        <v>18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I6:I7"/>
    <mergeCell ref="H6:H7"/>
    <mergeCell ref="T6:T7"/>
    <mergeCell ref="P1:Q1"/>
    <mergeCell ref="P2:Q2"/>
    <mergeCell ref="R1:T1"/>
    <mergeCell ref="R2:T2"/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C6:G6"/>
    <mergeCell ref="O6:O7"/>
    <mergeCell ref="N6:N7"/>
    <mergeCell ref="M6:M7"/>
    <mergeCell ref="L6:L7"/>
    <mergeCell ref="K6:K7"/>
    <mergeCell ref="J6:J7"/>
    <mergeCell ref="B2:C2"/>
    <mergeCell ref="I12:J12"/>
    <mergeCell ref="I13:J13"/>
    <mergeCell ref="R11:T11"/>
    <mergeCell ref="A15:H15"/>
    <mergeCell ref="A16:I16"/>
    <mergeCell ref="A17:R17"/>
    <mergeCell ref="A18:R18"/>
  </mergeCells>
  <dataValidations count="38">
    <dataValidation type="decimal" errorStyle="warning" operator="equal" allowBlank="0" showInputMessage="1" showErrorMessage="1" errorTitle="" error="{2}" promptTitle="" prompt="" sqref="A4:A4">
      <formula1>"='中華民國113年底$0_3_0$2024'"</formula1>
      <formula2>k-SmartTag-date</formula2>
    </dataValidation>
    <dataValidation type="decimal" errorStyle="warning" operator="equal" allowBlank="0" showInputMessage="1" showErrorMessage="1" errorTitle="" error="{2}" promptTitle="" prompt="" sqref="A9:A9">
      <formula1>"='男$0_8_0$9900100001'"</formula1>
      <formula2>k-SmartTag-muti2</formula2>
    </dataValidation>
    <dataValidation type="decimal" errorStyle="warning" operator="equal" allowBlank="0" showInputMessage="1" showErrorMessage="1" errorTitle="" error="{2}" promptTitle="" prompt="" sqref="A10:A10">
      <formula1>"='女$0_9_0$9900100002'"</formula1>
      <formula2>k-SmartTag-muti2</formula2>
    </dataValidation>
    <dataValidation type="decimal" errorStyle="warning" operator="equal" allowBlank="0" showInputMessage="1" showErrorMessage="1" errorTitle="" error="{2}" promptTitle="" prompt="" sqref="D1:D1">
      <formula1>"='員工總人數_局處別.性別$0_0_3$3091001a053'"</formula1>
      <formula2>k-SmartTag-statCourseNo</formula2>
    </dataValidation>
    <dataValidation type="decimal" errorStyle="warning" operator="equal" allowBlank="0" showInputMessage="1" showErrorMessage="1" errorTitle="" error="{2}" promptTitle="" prompt="" sqref="D7:D7">
      <formula1>"='民選首長$0_6_3$2502200001'"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:E1">
      <formula1>"='臺中市$0_0_4$010000066000'"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E7:E7">
      <formula1>"='政務人員$0_6_4$2502200002'"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"='正式職員$0_6_5$2502200003'"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"='校長及教師$0_6_6$2502200004'"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"='聘用人員$0_5_7$2502200005'"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"='約僱人員$0_5_8$2502200006'"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"='技工$0_5_9$2502200007'"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"='駕駛$0_5_10$2502200008'"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"='工友$0_5_11$2502200009'"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"='正式工員_船員_$0_5_12$2502200010'"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"='駐衛警察$0_5_13$2502200011'"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"='測量助理$0_5_14$2502200012'"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"='清潔隊員$0_5_15$2502200013'"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"='臨編人員$0_5_16$2502200015'"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"='財政局$0_0_17$2502300019'"</formula1>
      <formula2>k-SmartTag-muti1</formula2>
    </dataValidation>
    <dataValidation type="decimal" errorStyle="warning" operator="equal" allowBlank="0" showInputMessage="1" showErrorMessage="1" errorTitle="" error="{2}" promptTitle="" prompt="" sqref="R6:R6">
      <formula1>"='臨時員工$0_5_17$2502200014'"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"='其他$0_5_18$2502200016'"</formula1>
      <formula2>k-SmartTag-muti3</formula2>
    </dataValidation>
    <dataValidation type="decimal" errorStyle="warning" operator="equal" allowBlank="0" showInputMessage="1" showErrorMessage="1" errorTitle="" error="" promptTitle="" prompt="" sqref="D9:S1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