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<sst xmlns="http://schemas.openxmlformats.org/spreadsheetml/2006/main" count="51">
  <si>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</si>
  <si>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</si>
  <si>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</si>
  <si>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114年5月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</si>
  <si>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</si>
  <si>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</si>
  <si>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</si>
  <si>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</si>
  <si>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</si>
  <si>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</si>
  <si>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</si>
  <si>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</si>
  <si>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</si>
  <si>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</si>
  <si>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</si>
  <si>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</si>
  <si>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</si>
  <si>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</si>
  <si>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</si>
  <si>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</si>
  <si>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</si>
  <si>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</si>
  <si>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</si>
  <si>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</si>
  <si>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</si>
  <si>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</si>
  <si>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</si>
  <si>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</si>
  <si>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</si>
  <si>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</si>
  <si>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</si>
  <si>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</si>
  <si>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</si>
  <si>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</si>
  <si>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</si>
  <si>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</si>
  <si>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</si>
  <si>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</si>
  <si>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</si>
  <si>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</si>
  <si>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</si>
  <si>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</si>
  <si>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</si>
  <si>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</si>
  <si>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</si>
  <si>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</si>
  <si>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</si>
  <si>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</si>
  <si>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編製日期:中華民國114年6月13日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</si>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</sst>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D23" sqref="D23:D23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33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4521804</v>
      </c>
      <c r="E7" s="30" t="s">
        <v>31</v>
      </c>
      <c r="F7" s="38" t="n">
        <v>82570250</v>
      </c>
      <c r="G7" s="32" t="n">
        <f>F7/D7</f>
        <v>18.2604663979244</v>
      </c>
      <c r="H7" s="43" t="n">
        <v>12127938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11377539</v>
      </c>
      <c r="E8" s="30" t="s">
        <v>31</v>
      </c>
      <c r="F8" s="38" t="n">
        <v>650960418</v>
      </c>
      <c r="G8" s="32" t="n">
        <f>F8/D8</f>
        <v>57.2145187109444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15899343</v>
      </c>
      <c r="E9" s="31" t="s">
        <v>31</v>
      </c>
      <c r="F9" s="38" t="n">
        <f>F7+F8</f>
        <v>733530668</v>
      </c>
      <c r="G9" s="32" t="n">
        <f>F9/D9</f>
        <v>46.1359106473771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3084121.7</v>
      </c>
      <c r="E10" s="30" t="s">
        <v>31</v>
      </c>
      <c r="F10" s="38" t="n">
        <v>62679528</v>
      </c>
      <c r="G10" s="32" t="n">
        <f>F10/D10</f>
        <v>20.3232991746078</v>
      </c>
      <c r="H10" s="43" t="n">
        <v>2210793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1058076</v>
      </c>
      <c r="E11" s="30" t="s">
        <v>31</v>
      </c>
      <c r="F11" s="38" t="n">
        <v>48328067</v>
      </c>
      <c r="G11" s="32" t="n">
        <f>F11/D11</f>
        <v>45.6754212362817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4142197.7</v>
      </c>
      <c r="E12" s="30" t="s">
        <v>31</v>
      </c>
      <c r="F12" s="38" t="n">
        <f>SUM(F10:F11)</f>
        <v>111007595</v>
      </c>
      <c r="G12" s="32" t="n">
        <f>F12/D12</f>
        <v>26.7992025103003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913287.4</v>
      </c>
      <c r="E13" s="30" t="s">
        <v>31</v>
      </c>
      <c r="F13" s="38" t="n">
        <v>107741613</v>
      </c>
      <c r="G13" s="32" t="n">
        <f>F13/D13</f>
        <v>117.971202712312</v>
      </c>
      <c r="H13" s="43" t="n">
        <v>3232181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20954828.1</v>
      </c>
      <c r="E14" s="30" t="s">
        <v>31</v>
      </c>
      <c r="F14" s="38" t="n">
        <f>F9+F12+F13</f>
        <v>952279876</v>
      </c>
      <c r="G14" s="32" t="n">
        <f>F14/D14</f>
        <v>45.4444136432692</v>
      </c>
      <c r="H14" s="38" t="n">
        <f>SUM(H7:H13)</f>
        <v>17570912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1044737.4</v>
      </c>
      <c r="E15" s="30" t="s">
        <v>31</v>
      </c>
      <c r="F15" s="38" t="n">
        <v>177396410</v>
      </c>
      <c r="G15" s="32" t="n">
        <f>F15/D15</f>
        <v>169.799999502267</v>
      </c>
      <c r="H15" s="43" t="n">
        <v>6143142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47027</v>
      </c>
      <c r="E18" s="30" t="s">
        <v>32</v>
      </c>
      <c r="F18" s="38" t="n">
        <v>565017831</v>
      </c>
      <c r="G18" s="32" t="n">
        <f>F18/D18</f>
        <v>12014.7538860655</v>
      </c>
      <c r="H18" s="38" t="n">
        <v>11300933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5870567</v>
      </c>
      <c r="E19" s="30" t="s">
        <v>31</v>
      </c>
      <c r="F19" s="38" t="n">
        <v>565017831</v>
      </c>
      <c r="G19" s="32" t="n">
        <f>F19/D19</f>
        <v>96.2458704585094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47027</v>
      </c>
      <c r="E20" s="32" t="s">
        <v>32</v>
      </c>
      <c r="F20" s="38" t="n">
        <f>F18+F16</f>
        <v>565017831</v>
      </c>
      <c r="G20" s="32" t="n">
        <f>F20/D20</f>
        <v>12014.7538860655</v>
      </c>
      <c r="H20" s="38" t="n">
        <f>H16+H18</f>
        <v>11300933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5870567</v>
      </c>
      <c r="E21" s="32" t="s">
        <v>31</v>
      </c>
      <c r="F21" s="38" t="n">
        <f>F19+F17</f>
        <v>565017831</v>
      </c>
      <c r="G21" s="32" t="n">
        <f>F21/D21</f>
        <v>96.2458704585094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594467</v>
      </c>
      <c r="E22" s="30" t="s">
        <v>33</v>
      </c>
      <c r="F22" s="38" t="n">
        <v>29332256</v>
      </c>
      <c r="G22" s="32" t="n">
        <f>F22/D22</f>
        <v>49.3421098227488</v>
      </c>
      <c r="H22" s="43" t="n">
        <v>1583117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55407</v>
      </c>
      <c r="E23" s="30" t="s">
        <v>34</v>
      </c>
      <c r="F23" s="38" t="n">
        <v>4930246</v>
      </c>
      <c r="G23" s="32" t="n">
        <f>F23/D23</f>
        <v>88.9823668489541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