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defaultThemeVersion="124226"/>
  <bookViews>
    <workbookView xWindow="240" yWindow="45" windowWidth="15120" windowHeight="6390" activeTab="0"/>
  </bookViews>
  <sheets>
    <sheet name="報表" sheetId="1" r:id="rId1"/>
    <sheet name="續1" sheetId="2" r:id="rId2"/>
    <sheet name="續2" sheetId="3" r:id="rId3"/>
  </sheets>
  <definedNames/>
  <calcPr calcId="191029"/>
</workbook>
</file>

<file path=xl/sharedStrings.xml><?xml version="1.0" encoding="utf-8"?>
<sst xmlns="http://schemas.openxmlformats.org/spreadsheetml/2006/main" count="239" uniqueCount="69">
  <si>
    <t>公 開 類</t>
  </si>
  <si>
    <t>編製機關</t>
  </si>
  <si>
    <t>臺中市生命禮儀管理處</t>
  </si>
  <si>
    <t>年    報</t>
  </si>
  <si>
    <t>表   號</t>
  </si>
  <si>
    <t>30294-04-02-2</t>
  </si>
  <si>
    <t>臺中市骨灰(骸)存放設施概況</t>
  </si>
  <si>
    <t>中華民國112年</t>
  </si>
  <si>
    <t>鄉鎮市(區)別</t>
  </si>
  <si>
    <t>公私立別</t>
  </si>
  <si>
    <t>年底處數</t>
  </si>
  <si>
    <t>年底最大容量</t>
  </si>
  <si>
    <t>年底已使用量
（含本年納入數量）</t>
  </si>
  <si>
    <t>年底尚未使用量</t>
  </si>
  <si>
    <t>本年納入數量</t>
  </si>
  <si>
    <t>本年遷出數量</t>
  </si>
  <si>
    <t>合計</t>
  </si>
  <si>
    <t>開放中</t>
  </si>
  <si>
    <t>已停用</t>
  </si>
  <si>
    <t>合計
（位）</t>
  </si>
  <si>
    <t>骨骸
（位）</t>
  </si>
  <si>
    <t>骨灰
（位）</t>
  </si>
  <si>
    <t>總    計</t>
  </si>
  <si>
    <t>公立</t>
  </si>
  <si>
    <t>私立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</si>
  <si>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</si>
  <si>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</si>
  <si>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</si>
  <si>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</si>
  <si>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</si>
  <si>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</si>
  <si>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</si>
  <si>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</si>
  <si>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</si>
  <si>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備註</t>
  </si>
  <si>
    <t>臺中市骨灰(骸)存放設施概況(續1)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</si>
  <si>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</si>
  <si>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</si>
  <si>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</si>
  <si>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</si>
  <si>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</si>
  <si>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</si>
  <si>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</si>
  <si>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</si>
  <si>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</si>
  <si>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</si>
  <si>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大甲區112年增設96個骨骸櫃及1,500個骨灰櫃。
后里區112年增設630個骨灰櫃。
潭子區112年增設348個骨骸櫃及2,234個骨灰櫃。
大雅區112年增設2,170個骨灰櫃。</t>
  </si>
  <si>
    <t>臺中市骨灰(骸)存放設施概況(續2)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</si>
  <si>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</si>
  <si>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</si>
  <si>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</si>
  <si>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</si>
  <si>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</si>
  <si>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</si>
  <si>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</si>
  <si>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</si>
  <si>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</si>
  <si>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</si>
  <si>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</si>
  <si>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審核</t>
  </si>
  <si>
    <t>業務主管人員</t>
  </si>
  <si>
    <t>機關首長</t>
  </si>
  <si>
    <t>主辦統計人員</t>
  </si>
  <si>
    <t>中華民國113年3月19日編製</t>
  </si>
  <si>
    <t>資料來源：本處墓政管理課依據殯葬設施使用狀況月報表資料彙編。</t>
  </si>
  <si>
    <t>填表說明：本表編製1份，並依統計法規定永久保存，資料透過網際網路上傳至「臺中市公務統計行政管理系統」與內政部統計處統計資料庫。</t>
  </si>
  <si>
    <t xml:space="preserve">烏日區112年修正年底最大容量增加骨骸櫃數量18個，骨灰櫃數量2,773個。
太平區私立殯葬設施業者-龍巖寶山陵園骨灰骸最大容量由28,322個變更為26,437個。
</t>
  </si>
  <si>
    <t>西屯區112年修正年底最大容量櫃位型式，將2,391個骨灰櫃修正為骨骸櫃，增加骨骸櫃數量2,391個，並減少骨灰櫃數量2,391個。
西屯區112年修正年底已使用量(含本年納入數量)將2,391個骨灰櫃修正為骨骸櫃，增加骨骸櫃年底已使用量2,391個，並減少骨灰櫃年底已使用量2,391個。
西屯區112年修正年底尚未使用量將2,391個骨灰櫃修正為骨骸櫃，減少骨骸櫃年底未使用量2,391個，並增加骨灰櫃年底未使用量2,391個。
南屯區112年增設24個骨骸櫃及1,449個骨灰櫃。</t>
  </si>
  <si>
    <t>每年終了後4個月內編報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</si>
</sst>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\-#,##0.0000;&quot;－&quot;"/>
    <numFmt numFmtId="177" formatCode="#,##0;\-#,##0;\-"/>
    <numFmt numFmtId="178" formatCode="#,##0;[Red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9.95"/>
      <color rgb="FF000000"/>
      <name val="標楷體"/>
      <family val="2"/>
    </font>
    <font>
      <sz val="9"/>
      <color rgb="FF000000"/>
      <name val="Times New Roman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標楷體"/>
      <family val="2"/>
    </font>
    <font>
      <sz val="11"/>
      <color rgb="FF000000"/>
      <name val="標楷體"/>
      <family val="2"/>
    </font>
    <font>
      <sz val="9"/>
      <name val="Calibri"/>
      <family val="3"/>
      <scheme val="minor"/>
    </font>
    <font>
      <sz val="12"/>
      <name val="新細明體"/>
      <family val="2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49" fontId="2" fillId="0" borderId="4" xfId="0" applyNumberFormat="1" applyFont="1" applyBorder="1"/>
    <xf numFmtId="0" fontId="5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/>
    <xf numFmtId="0" fontId="4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/>
    <xf numFmtId="0" fontId="9" fillId="0" borderId="0" xfId="0" applyFont="1"/>
    <xf numFmtId="178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/>
    <xf numFmtId="0" fontId="3" fillId="0" borderId="1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0" fillId="0" borderId="0" xfId="0" applyFont="1" applyBorder="1"/>
    <xf numFmtId="178" fontId="3" fillId="0" borderId="7" xfId="0" applyNumberFormat="1" applyFont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14" fillId="0" borderId="1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workbookViewId="0" topLeftCell="A4">
      <selection activeCell="N23" sqref="N23"/>
    </sheetView>
  </sheetViews>
  <sheetFormatPr defaultColWidth="9.28125" defaultRowHeight="15" customHeight="1"/>
  <cols>
    <col min="1" max="1" width="16.140625" style="28" customWidth="1"/>
    <col min="2" max="2" width="6.140625" style="28" customWidth="1"/>
    <col min="3" max="5" width="11.140625" style="28" customWidth="1"/>
    <col min="6" max="6" width="13.140625" style="28" customWidth="1"/>
    <col min="7" max="7" width="11.140625" style="28" customWidth="1"/>
    <col min="8" max="8" width="12.140625" style="28" customWidth="1"/>
    <col min="9" max="11" width="11.140625" style="28" customWidth="1"/>
    <col min="12" max="12" width="12.140625" style="28" customWidth="1"/>
    <col min="13" max="19" width="11.140625" style="28" customWidth="1"/>
    <col min="20" max="20" width="12.140625" style="28" customWidth="1"/>
  </cols>
  <sheetData>
    <row r="1" spans="1:21" ht="21.2" customHeight="1">
      <c r="A1" s="1" t="s">
        <v>0</v>
      </c>
      <c r="B1" s="2"/>
      <c r="C1" s="3"/>
      <c r="D1" s="3"/>
      <c r="E1" s="4"/>
      <c r="F1" s="3"/>
      <c r="G1" s="5"/>
      <c r="H1" s="6"/>
      <c r="I1" s="7"/>
      <c r="J1" s="7"/>
      <c r="K1" s="7"/>
      <c r="L1" s="7"/>
      <c r="M1" s="7"/>
      <c r="N1" s="3"/>
      <c r="O1" s="3"/>
      <c r="P1" s="3"/>
      <c r="Q1" s="8"/>
      <c r="R1" s="1" t="s">
        <v>1</v>
      </c>
      <c r="S1" s="57" t="s">
        <v>2</v>
      </c>
      <c r="T1" s="57"/>
      <c r="U1" s="9"/>
    </row>
    <row r="2" spans="1:21" ht="21.2" customHeight="1">
      <c r="A2" s="10" t="s">
        <v>3</v>
      </c>
      <c r="B2" s="52" t="s">
        <v>68</v>
      </c>
      <c r="C2" s="11"/>
      <c r="D2" s="11"/>
      <c r="E2" s="11"/>
      <c r="F2" s="11"/>
      <c r="G2" s="12"/>
      <c r="H2" s="11"/>
      <c r="I2" s="13"/>
      <c r="J2" s="13"/>
      <c r="K2" s="13"/>
      <c r="L2" s="13"/>
      <c r="M2" s="13"/>
      <c r="N2" s="14"/>
      <c r="O2" s="14"/>
      <c r="P2" s="14"/>
      <c r="Q2" s="15"/>
      <c r="R2" s="1" t="s">
        <v>4</v>
      </c>
      <c r="S2" s="58" t="s">
        <v>5</v>
      </c>
      <c r="T2" s="57"/>
      <c r="U2" s="9"/>
    </row>
    <row r="3" spans="1:20" ht="5.25" customHeight="1">
      <c r="A3" s="16"/>
      <c r="B3" s="17"/>
      <c r="C3" s="17"/>
      <c r="D3" s="17"/>
      <c r="E3" s="17"/>
      <c r="F3" s="17"/>
      <c r="G3" s="18"/>
      <c r="H3" s="17"/>
      <c r="I3" s="16"/>
      <c r="J3" s="16"/>
      <c r="K3" s="16"/>
      <c r="L3" s="16"/>
      <c r="M3" s="16"/>
      <c r="N3" s="19"/>
      <c r="O3" s="19"/>
      <c r="P3" s="19"/>
      <c r="Q3" s="19"/>
      <c r="R3" s="19"/>
      <c r="S3" s="19"/>
      <c r="T3" s="17"/>
    </row>
    <row r="4" spans="1:19" ht="5.25" customHeight="1">
      <c r="A4" s="7"/>
      <c r="B4" s="6"/>
      <c r="C4" s="6"/>
      <c r="D4" s="6"/>
      <c r="E4" s="6"/>
      <c r="F4" s="6"/>
      <c r="G4" s="5"/>
      <c r="H4" s="6"/>
      <c r="I4" s="7"/>
      <c r="J4" s="7"/>
      <c r="K4" s="7"/>
      <c r="L4" s="7"/>
      <c r="M4" s="7"/>
      <c r="N4" s="3"/>
      <c r="O4" s="3"/>
      <c r="P4" s="3"/>
      <c r="Q4" s="3"/>
      <c r="R4" s="3"/>
      <c r="S4" s="3"/>
    </row>
    <row r="5" spans="1:20" ht="36.4" customHeight="1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4.2" customHeight="1">
      <c r="A6" s="61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ht="34.15" customHeight="1">
      <c r="A7" s="63" t="s">
        <v>8</v>
      </c>
      <c r="B7" s="59" t="s">
        <v>9</v>
      </c>
      <c r="C7" s="59" t="s">
        <v>10</v>
      </c>
      <c r="D7" s="59"/>
      <c r="E7" s="59"/>
      <c r="F7" s="59" t="s">
        <v>11</v>
      </c>
      <c r="G7" s="59"/>
      <c r="H7" s="59"/>
      <c r="I7" s="64" t="s">
        <v>12</v>
      </c>
      <c r="J7" s="64"/>
      <c r="K7" s="64"/>
      <c r="L7" s="59" t="s">
        <v>13</v>
      </c>
      <c r="M7" s="59"/>
      <c r="N7" s="59"/>
      <c r="O7" s="59" t="s">
        <v>14</v>
      </c>
      <c r="P7" s="59"/>
      <c r="Q7" s="59"/>
      <c r="R7" s="59" t="s">
        <v>15</v>
      </c>
      <c r="S7" s="59"/>
      <c r="T7" s="59"/>
      <c r="U7" s="9"/>
    </row>
    <row r="8" spans="1:20" ht="37.35" customHeight="1">
      <c r="A8" s="63"/>
      <c r="B8" s="59"/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19</v>
      </c>
      <c r="J8" s="10" t="s">
        <v>20</v>
      </c>
      <c r="K8" s="10" t="s">
        <v>21</v>
      </c>
      <c r="L8" s="10" t="s">
        <v>19</v>
      </c>
      <c r="M8" s="10" t="s">
        <v>20</v>
      </c>
      <c r="N8" s="10" t="s">
        <v>21</v>
      </c>
      <c r="O8" s="10" t="s">
        <v>19</v>
      </c>
      <c r="P8" s="10" t="s">
        <v>20</v>
      </c>
      <c r="Q8" s="10" t="s">
        <v>21</v>
      </c>
      <c r="R8" s="10" t="s">
        <v>19</v>
      </c>
      <c r="S8" s="10" t="s">
        <v>20</v>
      </c>
      <c r="T8" s="20" t="s">
        <v>21</v>
      </c>
    </row>
    <row r="9" spans="1:20" ht="17.45" customHeight="1">
      <c r="A9" s="54" t="s">
        <v>22</v>
      </c>
      <c r="B9" s="22" t="s">
        <v>16</v>
      </c>
      <c r="C9" s="23">
        <f>D9+E9-E10-E11-D11-D10+C10+C11</f>
        <v>45</v>
      </c>
      <c r="D9" s="23">
        <f>D12+D15+D18+D21+D24+D27+D30+D33+D36+'續1'!D9+'續1'!D12+'續1'!D15+'續1'!D18+'續1'!D21+'續1'!D24+'續1'!D27+'續1'!D30+'續1'!D33+'續1'!D36+'續2'!D9+'續2'!D12+'續2'!D15+'續2'!D18+'續2'!D21+'續2'!D24+'續2'!D27+'續2'!D30+'續2'!D33+'續2'!D36</f>
        <v>43</v>
      </c>
      <c r="E9" s="23">
        <f>E12+E15+E18+E21+E24+E27+E30+E33+E36+'續1'!E9+'續1'!E12+'續1'!E15+'續1'!E18+'續1'!E21+'續1'!E24+'續1'!E27+'續1'!E30+'續1'!E33+'續1'!E36+'續2'!E9+'續2'!E12+'續2'!E15+'續2'!E18+'續2'!E21+'續2'!E24+'續2'!E27+'續2'!E30+'續2'!E33+'續2'!E36</f>
        <v>2</v>
      </c>
      <c r="F9" s="23">
        <f aca="true" t="shared" si="0" ref="F9:F38">I9+L9</f>
        <v>1301192</v>
      </c>
      <c r="G9" s="23">
        <f aca="true" t="shared" si="1" ref="G9:G38">J9+M9</f>
        <v>151244</v>
      </c>
      <c r="H9" s="23">
        <f aca="true" t="shared" si="2" ref="H9:H38">K9+N9</f>
        <v>1149948</v>
      </c>
      <c r="I9" s="23">
        <f>J9+K9-K10-K11-J11-J10+I10+I11</f>
        <v>433250</v>
      </c>
      <c r="J9" s="23">
        <f>J12+J15+J18+J21+J24+J27+J30+J33+J36+'續1'!J9+'續1'!J12+'續1'!J15+'續1'!J18+'續1'!J21+'續1'!J24+'續1'!J27+'續1'!J30+'續1'!J33+'續1'!J36+'續2'!J9+'續2'!J12+'續2'!J15+'續2'!J18+'續2'!J21+'續2'!J24+'續2'!J27+'續2'!J30+'續2'!J33+'續2'!J36</f>
        <v>91619</v>
      </c>
      <c r="K9" s="23">
        <f>K12+K15+K18+K21+K24+K27+K30+K33+K36+'續1'!K9+'續1'!K12+'續1'!K15+'續1'!K18+'續1'!K21+'續1'!K24+'續1'!K27+'續1'!K30+'續1'!K33+'續1'!K36+'續2'!K9+'續2'!K12+'續2'!K15+'續2'!K18+'續2'!K21+'續2'!K24+'續2'!K27+'續2'!K30+'續2'!K33+'續2'!K36</f>
        <v>341631</v>
      </c>
      <c r="L9" s="23">
        <f>M9+N9-N10-N11-M11-M10+L10+L11</f>
        <v>867942</v>
      </c>
      <c r="M9" s="23">
        <f>M12+M15+M18+M21+M24+M27+M30+M33+M36+'續1'!M9+'續1'!M12+'續1'!M15+'續1'!M18+'續1'!M21+'續1'!M24+'續1'!M27+'續1'!M30+'續1'!M33+'續1'!M36+'續2'!M9+'續2'!M12+'續2'!M15+'續2'!M18+'續2'!M21+'續2'!M24+'續2'!M27+'續2'!M30+'續2'!M33+'續2'!M36</f>
        <v>59625</v>
      </c>
      <c r="N9" s="23">
        <f>N12+N15+N18+N21+N24+N27+N30+N33+N36+'續1'!N9+'續1'!N12+'續1'!N15+'續1'!N18+'續1'!N21+'續1'!N24+'續1'!N27+'續1'!N30+'續1'!N33+'續1'!N36+'續2'!N9+'續2'!N12+'續2'!N15+'續2'!N18+'續2'!N21+'續2'!N24+'續2'!N27+'續2'!N30+'續2'!N33+'續2'!N36</f>
        <v>808317</v>
      </c>
      <c r="O9" s="23">
        <f>P9+Q9-Q10-Q11-P11-P10+O10+O11</f>
        <v>18550</v>
      </c>
      <c r="P9" s="23">
        <f>P12+P15+P18+P21+P24+P27+P30+P33+P36+'續1'!P9+'續1'!P12+'續1'!P15+'續1'!P18+'續1'!P21+'續1'!P24+'續1'!P27+'續1'!P30+'續1'!P33+'續1'!P36+'續2'!P9+'續2'!P12+'續2'!P15+'續2'!P18+'續2'!P21+'續2'!P24+'續2'!P27+'續2'!P30+'續2'!P33+'續2'!P36</f>
        <v>1217</v>
      </c>
      <c r="Q9" s="23">
        <f>Q12+Q15+Q18+Q21+Q24+Q27+Q30+Q33+Q36+'續1'!Q9+'續1'!Q12+'續1'!Q15+'續1'!Q18+'續1'!Q21+'續1'!Q24+'續1'!Q27+'續1'!Q30+'續1'!Q33+'續1'!Q36+'續2'!Q9+'續2'!Q12+'續2'!Q15+'續2'!Q18+'續2'!Q21+'續2'!Q24+'續2'!Q27+'續2'!Q30+'續2'!Q33+'續2'!Q36</f>
        <v>17333</v>
      </c>
      <c r="R9" s="23">
        <f>S9+T9-T10-T11-S11-S10+R10+R11</f>
        <v>1105</v>
      </c>
      <c r="S9" s="23">
        <f>S12+S15+S18+S21+S24+S27+S30+S33+S36+'續1'!S9+'續1'!S12+'續1'!S15+'續1'!S18+'續1'!S21+'續1'!S24+'續1'!S27+'續1'!S30+'續1'!S33+'續1'!S36+'續2'!S9+'續2'!S12+'續2'!S15+'續2'!S18+'續2'!S21+'續2'!S24+'續2'!S27+'續2'!S30+'續2'!S33+'續2'!S36</f>
        <v>192</v>
      </c>
      <c r="T9" s="24">
        <f>T12+T15+T18+T21+T24+T27+T30+T33+T36+'續1'!T9+'續1'!T12+'續1'!T15+'續1'!T18+'續1'!T21+'續1'!T24+'續1'!T27+'續1'!T30+'續1'!T33+'續1'!T36+'續2'!T9+'續2'!T12+'續2'!T15+'續2'!T18+'續2'!T21+'續2'!T24+'續2'!T27+'續2'!T30+'續2'!T33+'續2'!T36</f>
        <v>913</v>
      </c>
    </row>
    <row r="10" spans="1:20" ht="17.45" customHeight="1">
      <c r="A10" s="54"/>
      <c r="B10" s="22" t="s">
        <v>23</v>
      </c>
      <c r="C10" s="23">
        <f aca="true" t="shared" si="3" ref="C10:C28">D10+E10</f>
        <v>36</v>
      </c>
      <c r="D10" s="23">
        <f>D13+D16+D19+D22+D25+D28+D31+D34+D37+'續1'!D10+'續1'!D13+'續1'!D16+'續1'!D19+'續1'!D22+'續1'!D25+'續1'!D28+'續1'!D31+'續1'!D34+'續1'!D37+'續2'!D10+'續2'!D13+'續2'!D16+'續2'!D19+'續2'!D22+'續2'!D25+'續2'!D28+'續2'!D31+'續2'!D34+'續2'!D37</f>
        <v>35</v>
      </c>
      <c r="E10" s="23">
        <f>E13+E16+E19+E22+E25+E28+E31+E34+E37+'續1'!E10+'續1'!E13+'續1'!E16+'續1'!E19+'續1'!E22+'續1'!E25+'續1'!E28+'續1'!E31+'續1'!E34+'續1'!E37+'續2'!E10+'續2'!E13+'續2'!E16+'續2'!E19+'續2'!E22+'續2'!E25+'續2'!E28+'續2'!E31+'續2'!E34+'續2'!E37</f>
        <v>1</v>
      </c>
      <c r="F10" s="23">
        <f t="shared" si="0"/>
        <v>393059</v>
      </c>
      <c r="G10" s="23">
        <f t="shared" si="1"/>
        <v>98664</v>
      </c>
      <c r="H10" s="23">
        <f t="shared" si="2"/>
        <v>294395</v>
      </c>
      <c r="I10" s="23">
        <f aca="true" t="shared" si="4" ref="I10:I38">J10+K10</f>
        <v>323241</v>
      </c>
      <c r="J10" s="23">
        <f>J13+J16+J19+J22+J25+J28+J31+J34+J37+'續1'!J10+'續1'!J13+'續1'!J16+'續1'!J19+'續1'!J22+'續1'!J25+'續1'!J28+'續1'!J31+'續1'!J34+'續1'!J37+'續2'!J10+'續2'!J13+'續2'!J16+'續2'!J19+'續2'!J22+'續2'!J25+'續2'!J28+'續2'!J31+'續2'!J34+'續2'!J37</f>
        <v>85028</v>
      </c>
      <c r="K10" s="23">
        <f>K13+K16+K19+K22+K25+K28+K31+K34+K37+'續1'!K10+'續1'!K13+'續1'!K16+'續1'!K19+'續1'!K22+'續1'!K25+'續1'!K28+'續1'!K31+'續1'!K34+'續1'!K37+'續2'!K10+'續2'!K13+'續2'!K16+'續2'!K19+'續2'!K22+'續2'!K25+'續2'!K28+'續2'!K31+'續2'!K34+'續2'!K37</f>
        <v>238213</v>
      </c>
      <c r="L10" s="23">
        <f aca="true" t="shared" si="5" ref="L10:L38">M10+N10</f>
        <v>69818</v>
      </c>
      <c r="M10" s="23">
        <f>M13+M16+M19+M22+M25+M28+M31+M34+M37+'續1'!M10+'續1'!M13+'續1'!M16+'續1'!M19+'續1'!M22+'續1'!M25+'續1'!M28+'續1'!M31+'續1'!M34+'續1'!M37+'續2'!M10+'續2'!M13+'續2'!M16+'續2'!M19+'續2'!M22+'續2'!M25+'續2'!M28+'續2'!M31+'續2'!M34+'續2'!M37</f>
        <v>13636</v>
      </c>
      <c r="N10" s="23">
        <f>N13+N16+N19+N22+N25+N28+N31+N34+N37+'續1'!N10+'續1'!N13+'續1'!N16+'續1'!N19+'續1'!N22+'續1'!N25+'續1'!N28+'續1'!N31+'續1'!N34+'續1'!N37+'續2'!N10+'續2'!N13+'續2'!N16+'續2'!N19+'續2'!N22+'續2'!N25+'續2'!N28+'續2'!N31+'續2'!N34+'續2'!N37</f>
        <v>56182</v>
      </c>
      <c r="O10" s="23">
        <f aca="true" t="shared" si="6" ref="O10:O38">P10+Q10</f>
        <v>14886</v>
      </c>
      <c r="P10" s="23">
        <f>P13+P16+P19+P22+P25+P28+P31+P34+P37+'續1'!P10+'續1'!P13+'續1'!P16+'續1'!P19+'續1'!P22+'續1'!P25+'續1'!P28+'續1'!P31+'續1'!P34+'續1'!P37+'續2'!P10+'續2'!P13+'續2'!P16+'續2'!P19+'續2'!P22+'續2'!P25+'續2'!P28+'續2'!P31+'續2'!P34+'續2'!P37</f>
        <v>1140</v>
      </c>
      <c r="Q10" s="23">
        <f>Q13+Q16+Q19+Q22+Q25+Q28+Q31+Q34+Q37+'續1'!Q10+'續1'!Q13+'續1'!Q16+'續1'!Q19+'續1'!Q22+'續1'!Q25+'續1'!Q28+'續1'!Q31+'續1'!Q34+'續1'!Q37+'續2'!Q10+'續2'!Q13+'續2'!Q16+'續2'!Q19+'續2'!Q22+'續2'!Q25+'續2'!Q28+'續2'!Q31+'續2'!Q34+'續2'!Q37</f>
        <v>13746</v>
      </c>
      <c r="R10" s="23">
        <f aca="true" t="shared" si="7" ref="R10:R38">S10+T10</f>
        <v>1054</v>
      </c>
      <c r="S10" s="23">
        <f>S13+S16+S19+S22+S25+S28+S31+S34+S37+'續1'!S10+'續1'!S13+'續1'!S16+'續1'!S19+'續1'!S22+'續1'!S25+'續1'!S28+'續1'!S31+'續1'!S34+'續1'!S37+'續2'!S10+'續2'!S13+'續2'!S16+'續2'!S19+'續2'!S22+'續2'!S25+'續2'!S28+'續2'!S31+'續2'!S34+'續2'!S37</f>
        <v>188</v>
      </c>
      <c r="T10" s="24">
        <f>T13+T16+T19+T22+T25+T28+T31+T34+T37+'續1'!T10+'續1'!T13+'續1'!T16+'續1'!T19+'續1'!T22+'續1'!T25+'續1'!T28+'續1'!T31+'續1'!T34+'續1'!T37+'續2'!T10+'續2'!T13+'續2'!T16+'續2'!T19+'續2'!T22+'續2'!T25+'續2'!T28+'續2'!T31+'續2'!T34+'續2'!T37</f>
        <v>866</v>
      </c>
    </row>
    <row r="11" spans="1:20" ht="17.45" customHeight="1">
      <c r="A11" s="54"/>
      <c r="B11" s="22" t="s">
        <v>24</v>
      </c>
      <c r="C11" s="23">
        <f t="shared" si="3"/>
        <v>9</v>
      </c>
      <c r="D11" s="23">
        <f>D14+D17+D20+D23+D26+D29+D32+D35+D38+'續1'!D11+'續1'!D14+'續1'!D17+'續1'!D20+'續1'!D23+'續1'!D26+'續1'!D29+'續1'!D32+'續1'!D35+'續1'!D38+'續2'!D11+'續2'!D14+'續2'!D17+'續2'!D20+'續2'!D23+'續2'!D26+'續2'!D29+'續2'!D32+'續2'!D35+'續2'!D38</f>
        <v>8</v>
      </c>
      <c r="E11" s="23">
        <f>E14+E17+E20+E23+E26+E29+E32+E35+E38+'續1'!E11+'續1'!E14+'續1'!E17+'續1'!E20+'續1'!E23+'續1'!E26+'續1'!E29+'續1'!E32+'續1'!E35+'續1'!E38+'續2'!E11+'續2'!E14+'續2'!E17+'續2'!E20+'續2'!E23+'續2'!E26+'續2'!E29+'續2'!E32+'續2'!E35+'續2'!E38</f>
        <v>1</v>
      </c>
      <c r="F11" s="23">
        <f t="shared" si="0"/>
        <v>908133</v>
      </c>
      <c r="G11" s="23">
        <f t="shared" si="1"/>
        <v>52580</v>
      </c>
      <c r="H11" s="23">
        <f t="shared" si="2"/>
        <v>855553</v>
      </c>
      <c r="I11" s="23">
        <f t="shared" si="4"/>
        <v>110009</v>
      </c>
      <c r="J11" s="23">
        <f>J14+J17+J20+J23+J26+J29+J32+J35+J38+'續1'!J11+'續1'!J14+'續1'!J17+'續1'!J20+'續1'!J23+'續1'!J26+'續1'!J29+'續1'!J32+'續1'!J35+'續1'!J38+'續2'!J11+'續2'!J14+'續2'!J17+'續2'!J20+'續2'!J23+'續2'!J26+'續2'!J29+'續2'!J32+'續2'!J35+'續2'!J38</f>
        <v>6591</v>
      </c>
      <c r="K11" s="23">
        <f>K14+K17+K20+K23+K26+K29+K32+K35+K38+'續1'!K11+'續1'!K14+'續1'!K17+'續1'!K20+'續1'!K23+'續1'!K26+'續1'!K29+'續1'!K32+'續1'!K35+'續1'!K38+'續2'!K11+'續2'!K14+'續2'!K17+'續2'!K20+'續2'!K23+'續2'!K26+'續2'!K29+'續2'!K32+'續2'!K35+'續2'!K38</f>
        <v>103418</v>
      </c>
      <c r="L11" s="23">
        <f t="shared" si="5"/>
        <v>798124</v>
      </c>
      <c r="M11" s="23">
        <f>M14+M17+M20+M23+M26+M29+M32+M35+M38+'續1'!M11+'續1'!M14+'續1'!M17+'續1'!M20+'續1'!M23+'續1'!M26+'續1'!M29+'續1'!M32+'續1'!M35+'續1'!M38+'續2'!M11+'續2'!M14+'續2'!M17+'續2'!M20+'續2'!M23+'續2'!M26+'續2'!M29+'續2'!M32+'續2'!M35+'續2'!M38</f>
        <v>45989</v>
      </c>
      <c r="N11" s="23">
        <f>N14+N17+N20+N23+N26+N29+N32+N35+N38+'續1'!N11+'續1'!N14+'續1'!N17+'續1'!N20+'續1'!N23+'續1'!N26+'續1'!N29+'續1'!N32+'續1'!N35+'續1'!N38+'續2'!N11+'續2'!N14+'續2'!N17+'續2'!N20+'續2'!N23+'續2'!N26+'續2'!N29+'續2'!N32+'續2'!N35+'續2'!N38</f>
        <v>752135</v>
      </c>
      <c r="O11" s="23">
        <f t="shared" si="6"/>
        <v>3664</v>
      </c>
      <c r="P11" s="23">
        <f>P14+P17+P20+P23+P26+P29+P32+P35+P38+'續1'!P11+'續1'!P14+'續1'!P17+'續1'!P20+'續1'!P23+'續1'!P26+'續1'!P29+'續1'!P32+'續1'!P35+'續1'!P38+'續2'!P11+'續2'!P14+'續2'!P17+'續2'!P20+'續2'!P23+'續2'!P26+'續2'!P29+'續2'!P32+'續2'!P35+'續2'!P38</f>
        <v>77</v>
      </c>
      <c r="Q11" s="23">
        <f>Q14+Q17+Q20+Q23+Q26+Q29+Q32+Q35+Q38+'續1'!Q11+'續1'!Q14+'續1'!Q17+'續1'!Q20+'續1'!Q23+'續1'!Q26+'續1'!Q29+'續1'!Q32+'續1'!Q35+'續1'!Q38+'續2'!Q11+'續2'!Q14+'續2'!Q17+'續2'!Q20+'續2'!Q23+'續2'!Q26+'續2'!Q29+'續2'!Q32+'續2'!Q35+'續2'!Q38</f>
        <v>3587</v>
      </c>
      <c r="R11" s="23">
        <f t="shared" si="7"/>
        <v>51</v>
      </c>
      <c r="S11" s="23">
        <f>S14+S17+S20+S23+S26+S29+S32+S35+S38+'續1'!S11+'續1'!S14+'續1'!S17+'續1'!S20+'續1'!S23+'續1'!S26+'續1'!S29+'續1'!S32+'續1'!S35+'續1'!S38+'續2'!S11+'續2'!S14+'續2'!S17+'續2'!S20+'續2'!S23+'續2'!S26+'續2'!S29+'續2'!S32+'續2'!S35+'續2'!S38</f>
        <v>4</v>
      </c>
      <c r="T11" s="24">
        <f>T14+T17+T20+T23+T26+T29+T32+T35+T38+'續1'!T11+'續1'!T14+'續1'!T17+'續1'!T20+'續1'!T23+'續1'!T26+'續1'!T29+'續1'!T32+'續1'!T35+'續1'!T38+'續2'!T11+'續2'!T14+'續2'!T17+'續2'!T20+'續2'!T23+'續2'!T26+'續2'!T29+'續2'!T32+'續2'!T35+'續2'!T38</f>
        <v>47</v>
      </c>
    </row>
    <row r="12" spans="1:20" ht="17.45" customHeight="1">
      <c r="A12" s="54" t="s">
        <v>25</v>
      </c>
      <c r="B12" s="22" t="s">
        <v>16</v>
      </c>
      <c r="C12" s="23">
        <f t="shared" si="3"/>
        <v>0</v>
      </c>
      <c r="D12" s="23">
        <f>D13+D14</f>
        <v>0</v>
      </c>
      <c r="E12" s="23">
        <f>E13+E14</f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 t="shared" si="4"/>
        <v>0</v>
      </c>
      <c r="J12" s="23">
        <f>J13+J14</f>
        <v>0</v>
      </c>
      <c r="K12" s="23">
        <f>K13+K14</f>
        <v>0</v>
      </c>
      <c r="L12" s="23">
        <f t="shared" si="5"/>
        <v>0</v>
      </c>
      <c r="M12" s="23">
        <f>M13+M14</f>
        <v>0</v>
      </c>
      <c r="N12" s="23">
        <f>N13+N14</f>
        <v>0</v>
      </c>
      <c r="O12" s="23">
        <f t="shared" si="6"/>
        <v>0</v>
      </c>
      <c r="P12" s="23">
        <f>P13+P14</f>
        <v>0</v>
      </c>
      <c r="Q12" s="23">
        <f>Q13+Q14</f>
        <v>0</v>
      </c>
      <c r="R12" s="23">
        <f t="shared" si="7"/>
        <v>0</v>
      </c>
      <c r="S12" s="23">
        <f>S13+S14</f>
        <v>0</v>
      </c>
      <c r="T12" s="24">
        <f>T13+T14</f>
        <v>0</v>
      </c>
    </row>
    <row r="13" spans="1:20" ht="17.45" customHeight="1">
      <c r="A13" s="54"/>
      <c r="B13" s="22" t="s">
        <v>23</v>
      </c>
      <c r="C13" s="23">
        <f t="shared" si="3"/>
        <v>0</v>
      </c>
      <c r="D13" s="23">
        <v>0</v>
      </c>
      <c r="E13" s="23">
        <v>0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 t="shared" si="4"/>
        <v>0</v>
      </c>
      <c r="J13" s="23">
        <v>0</v>
      </c>
      <c r="K13" s="23">
        <v>0</v>
      </c>
      <c r="L13" s="23">
        <f t="shared" si="5"/>
        <v>0</v>
      </c>
      <c r="M13" s="23">
        <v>0</v>
      </c>
      <c r="N13" s="23">
        <v>0</v>
      </c>
      <c r="O13" s="23">
        <f t="shared" si="6"/>
        <v>0</v>
      </c>
      <c r="P13" s="23">
        <v>0</v>
      </c>
      <c r="Q13" s="23">
        <v>0</v>
      </c>
      <c r="R13" s="23">
        <f t="shared" si="7"/>
        <v>0</v>
      </c>
      <c r="S13" s="23">
        <v>0</v>
      </c>
      <c r="T13" s="24">
        <v>0</v>
      </c>
    </row>
    <row r="14" spans="1:20" ht="17.45" customHeight="1">
      <c r="A14" s="54"/>
      <c r="B14" s="22" t="s">
        <v>24</v>
      </c>
      <c r="C14" s="23">
        <f t="shared" si="3"/>
        <v>0</v>
      </c>
      <c r="D14" s="23">
        <v>0</v>
      </c>
      <c r="E14" s="23">
        <v>0</v>
      </c>
      <c r="F14" s="23">
        <f t="shared" si="0"/>
        <v>0</v>
      </c>
      <c r="G14" s="23">
        <f t="shared" si="1"/>
        <v>0</v>
      </c>
      <c r="H14" s="23">
        <f t="shared" si="2"/>
        <v>0</v>
      </c>
      <c r="I14" s="23">
        <f t="shared" si="4"/>
        <v>0</v>
      </c>
      <c r="J14" s="23">
        <v>0</v>
      </c>
      <c r="K14" s="23">
        <v>0</v>
      </c>
      <c r="L14" s="23">
        <f t="shared" si="5"/>
        <v>0</v>
      </c>
      <c r="M14" s="23">
        <v>0</v>
      </c>
      <c r="N14" s="23">
        <v>0</v>
      </c>
      <c r="O14" s="23">
        <f t="shared" si="6"/>
        <v>0</v>
      </c>
      <c r="P14" s="23">
        <v>0</v>
      </c>
      <c r="Q14" s="23">
        <v>0</v>
      </c>
      <c r="R14" s="23">
        <f t="shared" si="7"/>
        <v>0</v>
      </c>
      <c r="S14" s="23">
        <v>0</v>
      </c>
      <c r="T14" s="24">
        <v>0</v>
      </c>
    </row>
    <row r="15" spans="1:20" ht="17.45" customHeight="1">
      <c r="A15" s="54" t="s">
        <v>26</v>
      </c>
      <c r="B15" s="22" t="s">
        <v>16</v>
      </c>
      <c r="C15" s="23">
        <f t="shared" si="3"/>
        <v>0</v>
      </c>
      <c r="D15" s="23">
        <f>D16+D17</f>
        <v>0</v>
      </c>
      <c r="E15" s="23">
        <f>E16+E17</f>
        <v>0</v>
      </c>
      <c r="F15" s="23">
        <f t="shared" si="0"/>
        <v>0</v>
      </c>
      <c r="G15" s="23">
        <f t="shared" si="1"/>
        <v>0</v>
      </c>
      <c r="H15" s="23">
        <f t="shared" si="2"/>
        <v>0</v>
      </c>
      <c r="I15" s="23">
        <f t="shared" si="4"/>
        <v>0</v>
      </c>
      <c r="J15" s="23">
        <f>J16+J17</f>
        <v>0</v>
      </c>
      <c r="K15" s="23">
        <f>K16+K17</f>
        <v>0</v>
      </c>
      <c r="L15" s="23">
        <f t="shared" si="5"/>
        <v>0</v>
      </c>
      <c r="M15" s="23">
        <f>M16+M17</f>
        <v>0</v>
      </c>
      <c r="N15" s="23">
        <f>N16+N17</f>
        <v>0</v>
      </c>
      <c r="O15" s="23">
        <f t="shared" si="6"/>
        <v>0</v>
      </c>
      <c r="P15" s="23">
        <f>P16+P17</f>
        <v>0</v>
      </c>
      <c r="Q15" s="23">
        <f>Q16+Q17</f>
        <v>0</v>
      </c>
      <c r="R15" s="23">
        <f t="shared" si="7"/>
        <v>0</v>
      </c>
      <c r="S15" s="23">
        <f>S16+S17</f>
        <v>0</v>
      </c>
      <c r="T15" s="24">
        <f>T16+T17</f>
        <v>0</v>
      </c>
    </row>
    <row r="16" spans="1:20" ht="17.45" customHeight="1">
      <c r="A16" s="54"/>
      <c r="B16" s="22" t="s">
        <v>23</v>
      </c>
      <c r="C16" s="23">
        <f t="shared" si="3"/>
        <v>0</v>
      </c>
      <c r="D16" s="23">
        <v>0</v>
      </c>
      <c r="E16" s="23">
        <v>0</v>
      </c>
      <c r="F16" s="23">
        <f t="shared" si="0"/>
        <v>0</v>
      </c>
      <c r="G16" s="23">
        <f t="shared" si="1"/>
        <v>0</v>
      </c>
      <c r="H16" s="23">
        <f t="shared" si="2"/>
        <v>0</v>
      </c>
      <c r="I16" s="23">
        <f t="shared" si="4"/>
        <v>0</v>
      </c>
      <c r="J16" s="23">
        <v>0</v>
      </c>
      <c r="K16" s="23">
        <v>0</v>
      </c>
      <c r="L16" s="23">
        <f t="shared" si="5"/>
        <v>0</v>
      </c>
      <c r="M16" s="23">
        <v>0</v>
      </c>
      <c r="N16" s="23">
        <v>0</v>
      </c>
      <c r="O16" s="23">
        <f t="shared" si="6"/>
        <v>0</v>
      </c>
      <c r="P16" s="23">
        <v>0</v>
      </c>
      <c r="Q16" s="23">
        <v>0</v>
      </c>
      <c r="R16" s="23">
        <f t="shared" si="7"/>
        <v>0</v>
      </c>
      <c r="S16" s="23">
        <v>0</v>
      </c>
      <c r="T16" s="24">
        <v>0</v>
      </c>
    </row>
    <row r="17" spans="1:20" ht="17.45" customHeight="1">
      <c r="A17" s="54"/>
      <c r="B17" s="22" t="s">
        <v>24</v>
      </c>
      <c r="C17" s="23">
        <f t="shared" si="3"/>
        <v>0</v>
      </c>
      <c r="D17" s="23">
        <v>0</v>
      </c>
      <c r="E17" s="23">
        <v>0</v>
      </c>
      <c r="F17" s="23">
        <f t="shared" si="0"/>
        <v>0</v>
      </c>
      <c r="G17" s="23">
        <f t="shared" si="1"/>
        <v>0</v>
      </c>
      <c r="H17" s="23">
        <f t="shared" si="2"/>
        <v>0</v>
      </c>
      <c r="I17" s="23">
        <f t="shared" si="4"/>
        <v>0</v>
      </c>
      <c r="J17" s="23">
        <v>0</v>
      </c>
      <c r="K17" s="23">
        <v>0</v>
      </c>
      <c r="L17" s="23">
        <f t="shared" si="5"/>
        <v>0</v>
      </c>
      <c r="M17" s="23">
        <v>0</v>
      </c>
      <c r="N17" s="23">
        <v>0</v>
      </c>
      <c r="O17" s="23">
        <f t="shared" si="6"/>
        <v>0</v>
      </c>
      <c r="P17" s="23">
        <v>0</v>
      </c>
      <c r="Q17" s="23">
        <v>0</v>
      </c>
      <c r="R17" s="23">
        <f t="shared" si="7"/>
        <v>0</v>
      </c>
      <c r="S17" s="23">
        <v>0</v>
      </c>
      <c r="T17" s="24">
        <v>0</v>
      </c>
    </row>
    <row r="18" spans="1:20" ht="17.45" customHeight="1">
      <c r="A18" s="54" t="s">
        <v>27</v>
      </c>
      <c r="B18" s="22" t="s">
        <v>16</v>
      </c>
      <c r="C18" s="23">
        <f t="shared" si="3"/>
        <v>0</v>
      </c>
      <c r="D18" s="23">
        <f>D19+D20</f>
        <v>0</v>
      </c>
      <c r="E18" s="23">
        <f>E19+E20</f>
        <v>0</v>
      </c>
      <c r="F18" s="23">
        <f t="shared" si="0"/>
        <v>0</v>
      </c>
      <c r="G18" s="23">
        <f t="shared" si="1"/>
        <v>0</v>
      </c>
      <c r="H18" s="23">
        <f t="shared" si="2"/>
        <v>0</v>
      </c>
      <c r="I18" s="23">
        <f t="shared" si="4"/>
        <v>0</v>
      </c>
      <c r="J18" s="23">
        <f>J19+J20</f>
        <v>0</v>
      </c>
      <c r="K18" s="23">
        <f>K19+K20</f>
        <v>0</v>
      </c>
      <c r="L18" s="23">
        <f t="shared" si="5"/>
        <v>0</v>
      </c>
      <c r="M18" s="23">
        <f>M19+M20</f>
        <v>0</v>
      </c>
      <c r="N18" s="23">
        <f>N19+N20</f>
        <v>0</v>
      </c>
      <c r="O18" s="23">
        <f t="shared" si="6"/>
        <v>0</v>
      </c>
      <c r="P18" s="23">
        <f>P19+P20</f>
        <v>0</v>
      </c>
      <c r="Q18" s="23">
        <f>Q19+Q20</f>
        <v>0</v>
      </c>
      <c r="R18" s="23">
        <f t="shared" si="7"/>
        <v>0</v>
      </c>
      <c r="S18" s="23">
        <f>S19+S20</f>
        <v>0</v>
      </c>
      <c r="T18" s="24">
        <f>T19+T20</f>
        <v>0</v>
      </c>
    </row>
    <row r="19" spans="1:20" ht="17.45" customHeight="1">
      <c r="A19" s="54"/>
      <c r="B19" s="22" t="s">
        <v>23</v>
      </c>
      <c r="C19" s="23">
        <f t="shared" si="3"/>
        <v>0</v>
      </c>
      <c r="D19" s="23">
        <v>0</v>
      </c>
      <c r="E19" s="23">
        <v>0</v>
      </c>
      <c r="F19" s="23">
        <f t="shared" si="0"/>
        <v>0</v>
      </c>
      <c r="G19" s="23">
        <f t="shared" si="1"/>
        <v>0</v>
      </c>
      <c r="H19" s="23">
        <f t="shared" si="2"/>
        <v>0</v>
      </c>
      <c r="I19" s="23">
        <f t="shared" si="4"/>
        <v>0</v>
      </c>
      <c r="J19" s="23">
        <v>0</v>
      </c>
      <c r="K19" s="23">
        <v>0</v>
      </c>
      <c r="L19" s="23">
        <f t="shared" si="5"/>
        <v>0</v>
      </c>
      <c r="M19" s="23">
        <v>0</v>
      </c>
      <c r="N19" s="23">
        <v>0</v>
      </c>
      <c r="O19" s="23">
        <f t="shared" si="6"/>
        <v>0</v>
      </c>
      <c r="P19" s="23">
        <v>0</v>
      </c>
      <c r="Q19" s="23">
        <v>0</v>
      </c>
      <c r="R19" s="23">
        <f t="shared" si="7"/>
        <v>0</v>
      </c>
      <c r="S19" s="23">
        <v>0</v>
      </c>
      <c r="T19" s="24">
        <v>0</v>
      </c>
    </row>
    <row r="20" spans="1:20" ht="17.45" customHeight="1">
      <c r="A20" s="54"/>
      <c r="B20" s="22" t="s">
        <v>24</v>
      </c>
      <c r="C20" s="23">
        <f t="shared" si="3"/>
        <v>0</v>
      </c>
      <c r="D20" s="23">
        <v>0</v>
      </c>
      <c r="E20" s="23">
        <v>0</v>
      </c>
      <c r="F20" s="23">
        <f t="shared" si="0"/>
        <v>0</v>
      </c>
      <c r="G20" s="23">
        <f t="shared" si="1"/>
        <v>0</v>
      </c>
      <c r="H20" s="23">
        <f t="shared" si="2"/>
        <v>0</v>
      </c>
      <c r="I20" s="23">
        <f t="shared" si="4"/>
        <v>0</v>
      </c>
      <c r="J20" s="23">
        <v>0</v>
      </c>
      <c r="K20" s="23">
        <v>0</v>
      </c>
      <c r="L20" s="23">
        <f t="shared" si="5"/>
        <v>0</v>
      </c>
      <c r="M20" s="23">
        <v>0</v>
      </c>
      <c r="N20" s="23">
        <v>0</v>
      </c>
      <c r="O20" s="23">
        <f t="shared" si="6"/>
        <v>0</v>
      </c>
      <c r="P20" s="23">
        <v>0</v>
      </c>
      <c r="Q20" s="23">
        <v>0</v>
      </c>
      <c r="R20" s="23">
        <f t="shared" si="7"/>
        <v>0</v>
      </c>
      <c r="S20" s="23">
        <v>0</v>
      </c>
      <c r="T20" s="24">
        <v>0</v>
      </c>
    </row>
    <row r="21" spans="1:20" ht="17.45" customHeight="1">
      <c r="A21" s="54" t="s">
        <v>28</v>
      </c>
      <c r="B21" s="22" t="s">
        <v>16</v>
      </c>
      <c r="C21" s="23">
        <f t="shared" si="3"/>
        <v>0</v>
      </c>
      <c r="D21" s="23">
        <f>D22+D23</f>
        <v>0</v>
      </c>
      <c r="E21" s="23">
        <f>E22+E23</f>
        <v>0</v>
      </c>
      <c r="F21" s="23">
        <f t="shared" si="0"/>
        <v>0</v>
      </c>
      <c r="G21" s="23">
        <f t="shared" si="1"/>
        <v>0</v>
      </c>
      <c r="H21" s="23">
        <f t="shared" si="2"/>
        <v>0</v>
      </c>
      <c r="I21" s="23">
        <f t="shared" si="4"/>
        <v>0</v>
      </c>
      <c r="J21" s="23">
        <f>J22+J23</f>
        <v>0</v>
      </c>
      <c r="K21" s="23">
        <f>K22+K23</f>
        <v>0</v>
      </c>
      <c r="L21" s="23">
        <f t="shared" si="5"/>
        <v>0</v>
      </c>
      <c r="M21" s="23">
        <f>M22+M23</f>
        <v>0</v>
      </c>
      <c r="N21" s="23">
        <f>N22+N23</f>
        <v>0</v>
      </c>
      <c r="O21" s="23">
        <f t="shared" si="6"/>
        <v>0</v>
      </c>
      <c r="P21" s="23">
        <f>P22+P23</f>
        <v>0</v>
      </c>
      <c r="Q21" s="23">
        <f>Q22+Q23</f>
        <v>0</v>
      </c>
      <c r="R21" s="23">
        <f t="shared" si="7"/>
        <v>0</v>
      </c>
      <c r="S21" s="23">
        <f>S22+S23</f>
        <v>0</v>
      </c>
      <c r="T21" s="24">
        <f>T22+T23</f>
        <v>0</v>
      </c>
    </row>
    <row r="22" spans="1:20" ht="17.45" customHeight="1">
      <c r="A22" s="54"/>
      <c r="B22" s="22" t="s">
        <v>23</v>
      </c>
      <c r="C22" s="23">
        <f t="shared" si="3"/>
        <v>0</v>
      </c>
      <c r="D22" s="23">
        <v>0</v>
      </c>
      <c r="E22" s="23">
        <v>0</v>
      </c>
      <c r="F22" s="23">
        <f t="shared" si="0"/>
        <v>0</v>
      </c>
      <c r="G22" s="23">
        <f t="shared" si="1"/>
        <v>0</v>
      </c>
      <c r="H22" s="23">
        <f t="shared" si="2"/>
        <v>0</v>
      </c>
      <c r="I22" s="23">
        <f t="shared" si="4"/>
        <v>0</v>
      </c>
      <c r="J22" s="23">
        <v>0</v>
      </c>
      <c r="K22" s="23">
        <v>0</v>
      </c>
      <c r="L22" s="23">
        <f t="shared" si="5"/>
        <v>0</v>
      </c>
      <c r="M22" s="23">
        <v>0</v>
      </c>
      <c r="N22" s="23">
        <v>0</v>
      </c>
      <c r="O22" s="23">
        <f t="shared" si="6"/>
        <v>0</v>
      </c>
      <c r="P22" s="23">
        <v>0</v>
      </c>
      <c r="Q22" s="23">
        <v>0</v>
      </c>
      <c r="R22" s="23">
        <f t="shared" si="7"/>
        <v>0</v>
      </c>
      <c r="S22" s="23">
        <v>0</v>
      </c>
      <c r="T22" s="24">
        <v>0</v>
      </c>
    </row>
    <row r="23" spans="1:20" ht="17.45" customHeight="1">
      <c r="A23" s="54"/>
      <c r="B23" s="22" t="s">
        <v>24</v>
      </c>
      <c r="C23" s="23">
        <f t="shared" si="3"/>
        <v>0</v>
      </c>
      <c r="D23" s="23">
        <v>0</v>
      </c>
      <c r="E23" s="23">
        <v>0</v>
      </c>
      <c r="F23" s="23">
        <f t="shared" si="0"/>
        <v>0</v>
      </c>
      <c r="G23" s="23">
        <f t="shared" si="1"/>
        <v>0</v>
      </c>
      <c r="H23" s="23">
        <f t="shared" si="2"/>
        <v>0</v>
      </c>
      <c r="I23" s="23">
        <f t="shared" si="4"/>
        <v>0</v>
      </c>
      <c r="J23" s="23">
        <v>0</v>
      </c>
      <c r="K23" s="23">
        <v>0</v>
      </c>
      <c r="L23" s="23">
        <f t="shared" si="5"/>
        <v>0</v>
      </c>
      <c r="M23" s="23">
        <v>0</v>
      </c>
      <c r="N23" s="23">
        <v>0</v>
      </c>
      <c r="O23" s="23">
        <f t="shared" si="6"/>
        <v>0</v>
      </c>
      <c r="P23" s="23">
        <v>0</v>
      </c>
      <c r="Q23" s="23">
        <v>0</v>
      </c>
      <c r="R23" s="23">
        <f t="shared" si="7"/>
        <v>0</v>
      </c>
      <c r="S23" s="23">
        <v>0</v>
      </c>
      <c r="T23" s="24">
        <v>0</v>
      </c>
    </row>
    <row r="24" spans="1:20" ht="17.45" customHeight="1">
      <c r="A24" s="54" t="s">
        <v>29</v>
      </c>
      <c r="B24" s="22" t="s">
        <v>16</v>
      </c>
      <c r="C24" s="23">
        <f t="shared" si="3"/>
        <v>0</v>
      </c>
      <c r="D24" s="23">
        <f>D25+D26</f>
        <v>0</v>
      </c>
      <c r="E24" s="23">
        <f>E25+E26</f>
        <v>0</v>
      </c>
      <c r="F24" s="23">
        <f t="shared" si="0"/>
        <v>0</v>
      </c>
      <c r="G24" s="23">
        <f t="shared" si="1"/>
        <v>0</v>
      </c>
      <c r="H24" s="23">
        <f t="shared" si="2"/>
        <v>0</v>
      </c>
      <c r="I24" s="23">
        <f t="shared" si="4"/>
        <v>0</v>
      </c>
      <c r="J24" s="23">
        <f>J25+J26</f>
        <v>0</v>
      </c>
      <c r="K24" s="23">
        <f>K25+K26</f>
        <v>0</v>
      </c>
      <c r="L24" s="23">
        <f t="shared" si="5"/>
        <v>0</v>
      </c>
      <c r="M24" s="23">
        <f>M25+M26</f>
        <v>0</v>
      </c>
      <c r="N24" s="23">
        <f>N25+N26</f>
        <v>0</v>
      </c>
      <c r="O24" s="23">
        <f t="shared" si="6"/>
        <v>0</v>
      </c>
      <c r="P24" s="23">
        <f>P25+P26</f>
        <v>0</v>
      </c>
      <c r="Q24" s="23">
        <f>Q25+Q26</f>
        <v>0</v>
      </c>
      <c r="R24" s="23">
        <f t="shared" si="7"/>
        <v>0</v>
      </c>
      <c r="S24" s="23">
        <f>S25+S26</f>
        <v>0</v>
      </c>
      <c r="T24" s="24">
        <f>T25+T26</f>
        <v>0</v>
      </c>
    </row>
    <row r="25" spans="1:20" ht="17.45" customHeight="1">
      <c r="A25" s="54"/>
      <c r="B25" s="22" t="s">
        <v>23</v>
      </c>
      <c r="C25" s="23">
        <f t="shared" si="3"/>
        <v>0</v>
      </c>
      <c r="D25" s="23">
        <v>0</v>
      </c>
      <c r="E25" s="23">
        <v>0</v>
      </c>
      <c r="F25" s="23">
        <f t="shared" si="0"/>
        <v>0</v>
      </c>
      <c r="G25" s="23">
        <f t="shared" si="1"/>
        <v>0</v>
      </c>
      <c r="H25" s="23">
        <f t="shared" si="2"/>
        <v>0</v>
      </c>
      <c r="I25" s="23">
        <f t="shared" si="4"/>
        <v>0</v>
      </c>
      <c r="J25" s="23">
        <v>0</v>
      </c>
      <c r="K25" s="23">
        <v>0</v>
      </c>
      <c r="L25" s="23">
        <f t="shared" si="5"/>
        <v>0</v>
      </c>
      <c r="M25" s="23">
        <v>0</v>
      </c>
      <c r="N25" s="23">
        <v>0</v>
      </c>
      <c r="O25" s="23">
        <f t="shared" si="6"/>
        <v>0</v>
      </c>
      <c r="P25" s="23">
        <v>0</v>
      </c>
      <c r="Q25" s="23">
        <v>0</v>
      </c>
      <c r="R25" s="23">
        <f t="shared" si="7"/>
        <v>0</v>
      </c>
      <c r="S25" s="23">
        <v>0</v>
      </c>
      <c r="T25" s="24">
        <v>0</v>
      </c>
    </row>
    <row r="26" spans="1:20" ht="17.45" customHeight="1">
      <c r="A26" s="54"/>
      <c r="B26" s="22" t="s">
        <v>24</v>
      </c>
      <c r="C26" s="23">
        <f t="shared" si="3"/>
        <v>0</v>
      </c>
      <c r="D26" s="23">
        <v>0</v>
      </c>
      <c r="E26" s="23">
        <v>0</v>
      </c>
      <c r="F26" s="23">
        <f t="shared" si="0"/>
        <v>0</v>
      </c>
      <c r="G26" s="23">
        <f t="shared" si="1"/>
        <v>0</v>
      </c>
      <c r="H26" s="23">
        <f t="shared" si="2"/>
        <v>0</v>
      </c>
      <c r="I26" s="23">
        <f t="shared" si="4"/>
        <v>0</v>
      </c>
      <c r="J26" s="23">
        <v>0</v>
      </c>
      <c r="K26" s="23">
        <v>0</v>
      </c>
      <c r="L26" s="23">
        <f t="shared" si="5"/>
        <v>0</v>
      </c>
      <c r="M26" s="23">
        <v>0</v>
      </c>
      <c r="N26" s="23">
        <v>0</v>
      </c>
      <c r="O26" s="23">
        <f t="shared" si="6"/>
        <v>0</v>
      </c>
      <c r="P26" s="23">
        <v>0</v>
      </c>
      <c r="Q26" s="23">
        <v>0</v>
      </c>
      <c r="R26" s="23">
        <f t="shared" si="7"/>
        <v>0</v>
      </c>
      <c r="S26" s="23">
        <v>0</v>
      </c>
      <c r="T26" s="24">
        <v>0</v>
      </c>
    </row>
    <row r="27" spans="1:20" ht="17.45" customHeight="1">
      <c r="A27" s="54" t="s">
        <v>30</v>
      </c>
      <c r="B27" s="22" t="s">
        <v>16</v>
      </c>
      <c r="C27" s="23">
        <f t="shared" si="3"/>
        <v>7</v>
      </c>
      <c r="D27" s="23">
        <f>D28+D29</f>
        <v>7</v>
      </c>
      <c r="E27" s="23">
        <f>E28+E29</f>
        <v>0</v>
      </c>
      <c r="F27" s="25">
        <f t="shared" si="0"/>
        <v>202448</v>
      </c>
      <c r="G27" s="25">
        <f t="shared" si="1"/>
        <v>26364</v>
      </c>
      <c r="H27" s="25">
        <f>K27+N27</f>
        <v>176084</v>
      </c>
      <c r="I27" s="25">
        <f t="shared" si="4"/>
        <v>111735</v>
      </c>
      <c r="J27" s="25">
        <f>J28+J29</f>
        <v>14009</v>
      </c>
      <c r="K27" s="25">
        <f>K28+K29</f>
        <v>97726</v>
      </c>
      <c r="L27" s="25">
        <f t="shared" si="5"/>
        <v>90713</v>
      </c>
      <c r="M27" s="25">
        <f>M28+M29</f>
        <v>12355</v>
      </c>
      <c r="N27" s="25">
        <f>N28+N29</f>
        <v>78358</v>
      </c>
      <c r="O27" s="25">
        <f t="shared" si="6"/>
        <v>2319</v>
      </c>
      <c r="P27" s="25">
        <f>P28+P29</f>
        <v>28</v>
      </c>
      <c r="Q27" s="25">
        <f>Q28+Q29</f>
        <v>2291</v>
      </c>
      <c r="R27" s="25">
        <f t="shared" si="7"/>
        <v>296</v>
      </c>
      <c r="S27" s="25">
        <f>S28+S29</f>
        <v>27</v>
      </c>
      <c r="T27" s="26">
        <f>T28+T29</f>
        <v>269</v>
      </c>
    </row>
    <row r="28" spans="1:20" ht="17.45" customHeight="1">
      <c r="A28" s="54"/>
      <c r="B28" s="47" t="s">
        <v>23</v>
      </c>
      <c r="C28" s="48">
        <f t="shared" si="3"/>
        <v>6</v>
      </c>
      <c r="D28" s="49">
        <v>6</v>
      </c>
      <c r="E28" s="49">
        <v>0</v>
      </c>
      <c r="F28" s="49">
        <f t="shared" si="0"/>
        <v>102448</v>
      </c>
      <c r="G28" s="49">
        <f t="shared" si="1"/>
        <v>16364</v>
      </c>
      <c r="H28" s="49">
        <f t="shared" si="2"/>
        <v>86084</v>
      </c>
      <c r="I28" s="49">
        <f t="shared" si="4"/>
        <v>77412</v>
      </c>
      <c r="J28" s="49">
        <v>12314</v>
      </c>
      <c r="K28" s="49">
        <v>65098</v>
      </c>
      <c r="L28" s="49">
        <f t="shared" si="5"/>
        <v>25036</v>
      </c>
      <c r="M28" s="50">
        <v>4050</v>
      </c>
      <c r="N28" s="50">
        <v>20986</v>
      </c>
      <c r="O28" s="49">
        <f t="shared" si="6"/>
        <v>1252</v>
      </c>
      <c r="P28" s="49">
        <v>18</v>
      </c>
      <c r="Q28" s="49">
        <v>1234</v>
      </c>
      <c r="R28" s="49">
        <f t="shared" si="7"/>
        <v>279</v>
      </c>
      <c r="S28" s="49">
        <v>27</v>
      </c>
      <c r="T28" s="51">
        <v>252</v>
      </c>
    </row>
    <row r="29" spans="1:20" ht="17.45" customHeight="1">
      <c r="A29" s="54"/>
      <c r="B29" s="22" t="s">
        <v>24</v>
      </c>
      <c r="C29" s="23">
        <v>1</v>
      </c>
      <c r="D29" s="23">
        <v>1</v>
      </c>
      <c r="E29" s="23">
        <v>0</v>
      </c>
      <c r="F29" s="23">
        <f t="shared" si="0"/>
        <v>100000</v>
      </c>
      <c r="G29" s="23">
        <f t="shared" si="1"/>
        <v>10000</v>
      </c>
      <c r="H29" s="23">
        <f t="shared" si="2"/>
        <v>90000</v>
      </c>
      <c r="I29" s="23">
        <f t="shared" si="4"/>
        <v>34323</v>
      </c>
      <c r="J29" s="23">
        <v>1695</v>
      </c>
      <c r="K29" s="23">
        <v>32628</v>
      </c>
      <c r="L29" s="23">
        <f t="shared" si="5"/>
        <v>65677</v>
      </c>
      <c r="M29" s="23">
        <v>8305</v>
      </c>
      <c r="N29" s="23">
        <v>57372</v>
      </c>
      <c r="O29" s="23">
        <f t="shared" si="6"/>
        <v>1067</v>
      </c>
      <c r="P29" s="23">
        <v>10</v>
      </c>
      <c r="Q29" s="23">
        <v>1057</v>
      </c>
      <c r="R29" s="23">
        <f t="shared" si="7"/>
        <v>17</v>
      </c>
      <c r="S29" s="23">
        <v>0</v>
      </c>
      <c r="T29" s="24">
        <v>17</v>
      </c>
    </row>
    <row r="30" spans="1:20" ht="17.45" customHeight="1">
      <c r="A30" s="54" t="s">
        <v>31</v>
      </c>
      <c r="B30" s="22" t="s">
        <v>16</v>
      </c>
      <c r="C30" s="23">
        <f>D30+E30</f>
        <v>2</v>
      </c>
      <c r="D30" s="23">
        <f>D31+D32</f>
        <v>2</v>
      </c>
      <c r="E30" s="23">
        <f>E31+E32</f>
        <v>0</v>
      </c>
      <c r="F30" s="25">
        <f t="shared" si="0"/>
        <v>9984</v>
      </c>
      <c r="G30" s="25">
        <f t="shared" si="1"/>
        <v>281</v>
      </c>
      <c r="H30" s="25">
        <f t="shared" si="2"/>
        <v>9703</v>
      </c>
      <c r="I30" s="25">
        <f t="shared" si="4"/>
        <v>3858</v>
      </c>
      <c r="J30" s="25">
        <f>J31+J32</f>
        <v>133</v>
      </c>
      <c r="K30" s="25">
        <f>K31+K32</f>
        <v>3725</v>
      </c>
      <c r="L30" s="25">
        <f t="shared" si="5"/>
        <v>6126</v>
      </c>
      <c r="M30" s="25">
        <f>M31+M32</f>
        <v>148</v>
      </c>
      <c r="N30" s="25">
        <f>N31+N32</f>
        <v>5978</v>
      </c>
      <c r="O30" s="25">
        <f t="shared" si="6"/>
        <v>174</v>
      </c>
      <c r="P30" s="25">
        <f>P31+P32</f>
        <v>3</v>
      </c>
      <c r="Q30" s="25">
        <f>Q31+Q32</f>
        <v>171</v>
      </c>
      <c r="R30" s="25">
        <f t="shared" si="7"/>
        <v>7</v>
      </c>
      <c r="S30" s="25">
        <f>S31+S32</f>
        <v>0</v>
      </c>
      <c r="T30" s="26">
        <f>T31+T32</f>
        <v>7</v>
      </c>
    </row>
    <row r="31" spans="1:20" ht="17.45" customHeight="1">
      <c r="A31" s="54"/>
      <c r="B31" s="22" t="s">
        <v>23</v>
      </c>
      <c r="C31" s="23">
        <v>2</v>
      </c>
      <c r="D31" s="25">
        <v>2</v>
      </c>
      <c r="E31" s="25">
        <v>0</v>
      </c>
      <c r="F31" s="25">
        <f t="shared" si="0"/>
        <v>9984</v>
      </c>
      <c r="G31" s="25">
        <f t="shared" si="1"/>
        <v>281</v>
      </c>
      <c r="H31" s="25">
        <f t="shared" si="2"/>
        <v>9703</v>
      </c>
      <c r="I31" s="25">
        <f t="shared" si="4"/>
        <v>3858</v>
      </c>
      <c r="J31" s="25">
        <v>133</v>
      </c>
      <c r="K31" s="25">
        <v>3725</v>
      </c>
      <c r="L31" s="25">
        <f t="shared" si="5"/>
        <v>6126</v>
      </c>
      <c r="M31" s="25">
        <v>148</v>
      </c>
      <c r="N31" s="25">
        <v>5978</v>
      </c>
      <c r="O31" s="25">
        <f t="shared" si="6"/>
        <v>174</v>
      </c>
      <c r="P31" s="25">
        <v>3</v>
      </c>
      <c r="Q31" s="25">
        <v>171</v>
      </c>
      <c r="R31" s="25">
        <f t="shared" si="7"/>
        <v>7</v>
      </c>
      <c r="S31" s="25">
        <v>0</v>
      </c>
      <c r="T31" s="26">
        <v>7</v>
      </c>
    </row>
    <row r="32" spans="1:20" ht="17.45" customHeight="1">
      <c r="A32" s="54"/>
      <c r="B32" s="22" t="s">
        <v>24</v>
      </c>
      <c r="C32" s="23">
        <f aca="true" t="shared" si="8" ref="C32:C38">D32+E32</f>
        <v>0</v>
      </c>
      <c r="D32" s="23">
        <v>0</v>
      </c>
      <c r="E32" s="23">
        <v>0</v>
      </c>
      <c r="F32" s="25">
        <f t="shared" si="0"/>
        <v>0</v>
      </c>
      <c r="G32" s="25">
        <f t="shared" si="1"/>
        <v>0</v>
      </c>
      <c r="H32" s="25">
        <f t="shared" si="2"/>
        <v>0</v>
      </c>
      <c r="I32" s="25">
        <f t="shared" si="4"/>
        <v>0</v>
      </c>
      <c r="J32" s="25">
        <v>0</v>
      </c>
      <c r="K32" s="25">
        <v>0</v>
      </c>
      <c r="L32" s="25">
        <f t="shared" si="5"/>
        <v>0</v>
      </c>
      <c r="M32" s="25">
        <v>0</v>
      </c>
      <c r="N32" s="25">
        <v>0</v>
      </c>
      <c r="O32" s="25">
        <f t="shared" si="6"/>
        <v>0</v>
      </c>
      <c r="P32" s="25">
        <v>0</v>
      </c>
      <c r="Q32" s="25">
        <v>0</v>
      </c>
      <c r="R32" s="25">
        <f t="shared" si="7"/>
        <v>0</v>
      </c>
      <c r="S32" s="25">
        <v>0</v>
      </c>
      <c r="T32" s="26">
        <v>0</v>
      </c>
    </row>
    <row r="33" spans="1:20" ht="17.45" customHeight="1">
      <c r="A33" s="54" t="s">
        <v>32</v>
      </c>
      <c r="B33" s="22" t="s">
        <v>16</v>
      </c>
      <c r="C33" s="23">
        <f t="shared" si="8"/>
        <v>0</v>
      </c>
      <c r="D33" s="23">
        <f>D34+D35</f>
        <v>0</v>
      </c>
      <c r="E33" s="23">
        <f>E34+E35</f>
        <v>0</v>
      </c>
      <c r="F33" s="25">
        <f t="shared" si="0"/>
        <v>0</v>
      </c>
      <c r="G33" s="25">
        <f t="shared" si="1"/>
        <v>0</v>
      </c>
      <c r="H33" s="25">
        <f t="shared" si="2"/>
        <v>0</v>
      </c>
      <c r="I33" s="25">
        <f t="shared" si="4"/>
        <v>0</v>
      </c>
      <c r="J33" s="25">
        <f>J34+J35</f>
        <v>0</v>
      </c>
      <c r="K33" s="25">
        <f>K34+K35</f>
        <v>0</v>
      </c>
      <c r="L33" s="25">
        <f t="shared" si="5"/>
        <v>0</v>
      </c>
      <c r="M33" s="25">
        <f>M34+M35</f>
        <v>0</v>
      </c>
      <c r="N33" s="25">
        <f>N34+N35</f>
        <v>0</v>
      </c>
      <c r="O33" s="25">
        <f t="shared" si="6"/>
        <v>0</v>
      </c>
      <c r="P33" s="25">
        <f>P34+P35</f>
        <v>0</v>
      </c>
      <c r="Q33" s="25">
        <f>Q34+Q35</f>
        <v>0</v>
      </c>
      <c r="R33" s="25">
        <f t="shared" si="7"/>
        <v>0</v>
      </c>
      <c r="S33" s="25">
        <f>S34+S35</f>
        <v>0</v>
      </c>
      <c r="T33" s="26">
        <f>T34+T35</f>
        <v>0</v>
      </c>
    </row>
    <row r="34" spans="1:20" ht="17.45" customHeight="1">
      <c r="A34" s="54"/>
      <c r="B34" s="22" t="s">
        <v>23</v>
      </c>
      <c r="C34" s="23">
        <f t="shared" si="8"/>
        <v>0</v>
      </c>
      <c r="D34" s="23">
        <v>0</v>
      </c>
      <c r="E34" s="23">
        <v>0</v>
      </c>
      <c r="F34" s="25">
        <f t="shared" si="0"/>
        <v>0</v>
      </c>
      <c r="G34" s="25">
        <f t="shared" si="1"/>
        <v>0</v>
      </c>
      <c r="H34" s="25">
        <f t="shared" si="2"/>
        <v>0</v>
      </c>
      <c r="I34" s="25">
        <f t="shared" si="4"/>
        <v>0</v>
      </c>
      <c r="J34" s="25">
        <v>0</v>
      </c>
      <c r="K34" s="25">
        <v>0</v>
      </c>
      <c r="L34" s="25">
        <f t="shared" si="5"/>
        <v>0</v>
      </c>
      <c r="M34" s="25">
        <v>0</v>
      </c>
      <c r="N34" s="25">
        <v>0</v>
      </c>
      <c r="O34" s="25">
        <f t="shared" si="6"/>
        <v>0</v>
      </c>
      <c r="P34" s="25">
        <v>0</v>
      </c>
      <c r="Q34" s="25">
        <v>0</v>
      </c>
      <c r="R34" s="25">
        <f t="shared" si="7"/>
        <v>0</v>
      </c>
      <c r="S34" s="25">
        <v>0</v>
      </c>
      <c r="T34" s="26">
        <v>0</v>
      </c>
    </row>
    <row r="35" spans="1:20" ht="17.45" customHeight="1">
      <c r="A35" s="54"/>
      <c r="B35" s="22" t="s">
        <v>24</v>
      </c>
      <c r="C35" s="23">
        <f t="shared" si="8"/>
        <v>0</v>
      </c>
      <c r="D35" s="23">
        <v>0</v>
      </c>
      <c r="E35" s="23">
        <v>0</v>
      </c>
      <c r="F35" s="25">
        <f t="shared" si="0"/>
        <v>0</v>
      </c>
      <c r="G35" s="25">
        <f t="shared" si="1"/>
        <v>0</v>
      </c>
      <c r="H35" s="25">
        <f t="shared" si="2"/>
        <v>0</v>
      </c>
      <c r="I35" s="25">
        <f t="shared" si="4"/>
        <v>0</v>
      </c>
      <c r="J35" s="25">
        <v>0</v>
      </c>
      <c r="K35" s="25">
        <v>0</v>
      </c>
      <c r="L35" s="25">
        <f t="shared" si="5"/>
        <v>0</v>
      </c>
      <c r="M35" s="25">
        <v>0</v>
      </c>
      <c r="N35" s="25">
        <v>0</v>
      </c>
      <c r="O35" s="25">
        <f t="shared" si="6"/>
        <v>0</v>
      </c>
      <c r="P35" s="25">
        <v>0</v>
      </c>
      <c r="Q35" s="25">
        <v>0</v>
      </c>
      <c r="R35" s="25">
        <f t="shared" si="7"/>
        <v>0</v>
      </c>
      <c r="S35" s="25">
        <v>0</v>
      </c>
      <c r="T35" s="26">
        <v>0</v>
      </c>
    </row>
    <row r="36" spans="1:20" ht="17.45" customHeight="1">
      <c r="A36" s="54" t="s">
        <v>33</v>
      </c>
      <c r="B36" s="22" t="s">
        <v>16</v>
      </c>
      <c r="C36" s="23">
        <f t="shared" si="8"/>
        <v>1</v>
      </c>
      <c r="D36" s="23">
        <f>D37+D38</f>
        <v>1</v>
      </c>
      <c r="E36" s="23">
        <f>E37+E38</f>
        <v>0</v>
      </c>
      <c r="F36" s="25">
        <f t="shared" si="0"/>
        <v>29539</v>
      </c>
      <c r="G36" s="25">
        <f t="shared" si="1"/>
        <v>5160</v>
      </c>
      <c r="H36" s="25">
        <f t="shared" si="2"/>
        <v>24379</v>
      </c>
      <c r="I36" s="25">
        <f t="shared" si="4"/>
        <v>26663</v>
      </c>
      <c r="J36" s="25">
        <f>J37+J38</f>
        <v>3891</v>
      </c>
      <c r="K36" s="25">
        <f>K37+K38</f>
        <v>22772</v>
      </c>
      <c r="L36" s="25">
        <f t="shared" si="5"/>
        <v>2876</v>
      </c>
      <c r="M36" s="25">
        <f>M37+M38</f>
        <v>1269</v>
      </c>
      <c r="N36" s="25">
        <f>N37+N38</f>
        <v>1607</v>
      </c>
      <c r="O36" s="25">
        <f t="shared" si="6"/>
        <v>406</v>
      </c>
      <c r="P36" s="25">
        <f>P37+P38</f>
        <v>14</v>
      </c>
      <c r="Q36" s="25">
        <f>Q37+Q38</f>
        <v>392</v>
      </c>
      <c r="R36" s="25">
        <f t="shared" si="7"/>
        <v>97</v>
      </c>
      <c r="S36" s="25">
        <f>S37+S38</f>
        <v>8</v>
      </c>
      <c r="T36" s="26">
        <f>T37+T38</f>
        <v>89</v>
      </c>
    </row>
    <row r="37" spans="1:20" ht="17.45" customHeight="1">
      <c r="A37" s="54"/>
      <c r="B37" s="22" t="s">
        <v>23</v>
      </c>
      <c r="C37" s="23">
        <f t="shared" si="8"/>
        <v>1</v>
      </c>
      <c r="D37" s="25">
        <v>1</v>
      </c>
      <c r="E37" s="25">
        <v>0</v>
      </c>
      <c r="F37" s="25">
        <f t="shared" si="0"/>
        <v>29539</v>
      </c>
      <c r="G37" s="25">
        <f t="shared" si="1"/>
        <v>5160</v>
      </c>
      <c r="H37" s="25">
        <f t="shared" si="2"/>
        <v>24379</v>
      </c>
      <c r="I37" s="25">
        <f t="shared" si="4"/>
        <v>26663</v>
      </c>
      <c r="J37" s="25">
        <v>3891</v>
      </c>
      <c r="K37" s="25">
        <v>22772</v>
      </c>
      <c r="L37" s="25">
        <f t="shared" si="5"/>
        <v>2876</v>
      </c>
      <c r="M37" s="25">
        <v>1269</v>
      </c>
      <c r="N37" s="25">
        <v>1607</v>
      </c>
      <c r="O37" s="25">
        <f t="shared" si="6"/>
        <v>406</v>
      </c>
      <c r="P37" s="25">
        <v>14</v>
      </c>
      <c r="Q37" s="25">
        <v>392</v>
      </c>
      <c r="R37" s="25">
        <f t="shared" si="7"/>
        <v>97</v>
      </c>
      <c r="S37" s="25">
        <v>8</v>
      </c>
      <c r="T37" s="26">
        <v>89</v>
      </c>
    </row>
    <row r="38" spans="1:20" ht="17.45" customHeight="1">
      <c r="A38" s="54"/>
      <c r="B38" s="22" t="s">
        <v>24</v>
      </c>
      <c r="C38" s="23">
        <f t="shared" si="8"/>
        <v>0</v>
      </c>
      <c r="D38" s="23">
        <v>0</v>
      </c>
      <c r="E38" s="23">
        <v>0</v>
      </c>
      <c r="F38" s="23">
        <f t="shared" si="0"/>
        <v>0</v>
      </c>
      <c r="G38" s="23">
        <f t="shared" si="1"/>
        <v>0</v>
      </c>
      <c r="H38" s="23">
        <f t="shared" si="2"/>
        <v>0</v>
      </c>
      <c r="I38" s="23">
        <f t="shared" si="4"/>
        <v>0</v>
      </c>
      <c r="J38" s="23">
        <v>0</v>
      </c>
      <c r="K38" s="23">
        <v>0</v>
      </c>
      <c r="L38" s="23">
        <f t="shared" si="5"/>
        <v>0</v>
      </c>
      <c r="M38" s="23">
        <v>0</v>
      </c>
      <c r="N38" s="23">
        <v>0</v>
      </c>
      <c r="O38" s="23">
        <f t="shared" si="6"/>
        <v>0</v>
      </c>
      <c r="P38" s="23">
        <v>0</v>
      </c>
      <c r="Q38" s="23">
        <v>0</v>
      </c>
      <c r="R38" s="23">
        <f t="shared" si="7"/>
        <v>0</v>
      </c>
      <c r="S38" s="23">
        <v>0</v>
      </c>
      <c r="T38" s="24">
        <v>0</v>
      </c>
    </row>
    <row r="39" spans="1:21" ht="78" customHeight="1">
      <c r="A39" s="21" t="s">
        <v>34</v>
      </c>
      <c r="B39" s="55" t="s">
        <v>67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9"/>
    </row>
    <row r="40" spans="1:20" ht="36.4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</sheetData>
  <mergeCells count="23">
    <mergeCell ref="S1:T1"/>
    <mergeCell ref="S2:T2"/>
    <mergeCell ref="R7:T7"/>
    <mergeCell ref="A24:A26"/>
    <mergeCell ref="A5:T5"/>
    <mergeCell ref="A6:T6"/>
    <mergeCell ref="A7:A8"/>
    <mergeCell ref="B7:B8"/>
    <mergeCell ref="C7:E7"/>
    <mergeCell ref="F7:H7"/>
    <mergeCell ref="I7:K7"/>
    <mergeCell ref="L7:N7"/>
    <mergeCell ref="O7:Q7"/>
    <mergeCell ref="A36:A38"/>
    <mergeCell ref="B39:T39"/>
    <mergeCell ref="A9:A11"/>
    <mergeCell ref="A12:A14"/>
    <mergeCell ref="A15:A17"/>
    <mergeCell ref="A18:A20"/>
    <mergeCell ref="A21:A23"/>
    <mergeCell ref="A27:A29"/>
    <mergeCell ref="A30:A32"/>
    <mergeCell ref="A33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workbookViewId="0" topLeftCell="A22">
      <selection activeCell="H18" sqref="H18"/>
    </sheetView>
  </sheetViews>
  <sheetFormatPr defaultColWidth="9.28125" defaultRowHeight="15" customHeight="1"/>
  <cols>
    <col min="1" max="1" width="16.140625" style="28" customWidth="1"/>
    <col min="2" max="2" width="6.140625" style="28" customWidth="1"/>
    <col min="3" max="19" width="11.140625" style="28" customWidth="1"/>
    <col min="20" max="20" width="13.140625" style="28" customWidth="1"/>
  </cols>
  <sheetData>
    <row r="1" spans="1:21" ht="21.2" customHeight="1">
      <c r="A1" s="1" t="s">
        <v>0</v>
      </c>
      <c r="B1" s="2"/>
      <c r="C1" s="3"/>
      <c r="D1" s="3"/>
      <c r="E1" s="4"/>
      <c r="F1" s="3"/>
      <c r="G1" s="5"/>
      <c r="H1" s="6"/>
      <c r="I1" s="7"/>
      <c r="J1" s="7"/>
      <c r="K1" s="7"/>
      <c r="L1" s="7"/>
      <c r="M1" s="7"/>
      <c r="N1" s="3"/>
      <c r="O1" s="3"/>
      <c r="P1" s="3"/>
      <c r="Q1" s="8"/>
      <c r="R1" s="1" t="s">
        <v>1</v>
      </c>
      <c r="S1" s="57" t="s">
        <v>2</v>
      </c>
      <c r="T1" s="57"/>
      <c r="U1" s="9"/>
    </row>
    <row r="2" spans="1:21" ht="21.2" customHeight="1">
      <c r="A2" s="10" t="s">
        <v>3</v>
      </c>
      <c r="B2" s="53" t="s">
        <v>68</v>
      </c>
      <c r="C2" s="11"/>
      <c r="D2" s="11"/>
      <c r="E2" s="11"/>
      <c r="F2" s="11"/>
      <c r="G2" s="12"/>
      <c r="H2" s="11"/>
      <c r="I2" s="13"/>
      <c r="J2" s="13"/>
      <c r="K2" s="13"/>
      <c r="L2" s="13"/>
      <c r="M2" s="13"/>
      <c r="N2" s="14"/>
      <c r="O2" s="14"/>
      <c r="P2" s="14"/>
      <c r="Q2" s="15"/>
      <c r="R2" s="1" t="s">
        <v>4</v>
      </c>
      <c r="S2" s="58" t="s">
        <v>5</v>
      </c>
      <c r="T2" s="57"/>
      <c r="U2" s="9"/>
    </row>
    <row r="3" spans="1:20" ht="5.25" customHeight="1">
      <c r="A3" s="16"/>
      <c r="B3" s="17"/>
      <c r="C3" s="17"/>
      <c r="D3" s="17"/>
      <c r="E3" s="17"/>
      <c r="F3" s="17"/>
      <c r="G3" s="18"/>
      <c r="H3" s="17"/>
      <c r="I3" s="16"/>
      <c r="J3" s="16"/>
      <c r="K3" s="16"/>
      <c r="L3" s="16"/>
      <c r="M3" s="16"/>
      <c r="N3" s="19"/>
      <c r="O3" s="19"/>
      <c r="P3" s="19"/>
      <c r="Q3" s="19"/>
      <c r="R3" s="19"/>
      <c r="S3" s="19"/>
      <c r="T3" s="17"/>
    </row>
    <row r="4" spans="1:19" ht="5.25" customHeight="1">
      <c r="A4" s="7"/>
      <c r="B4" s="6"/>
      <c r="C4" s="6"/>
      <c r="D4" s="6"/>
      <c r="E4" s="6"/>
      <c r="F4" s="6"/>
      <c r="G4" s="5"/>
      <c r="H4" s="6"/>
      <c r="I4" s="7"/>
      <c r="J4" s="7"/>
      <c r="K4" s="7"/>
      <c r="L4" s="7"/>
      <c r="M4" s="7"/>
      <c r="N4" s="3"/>
      <c r="O4" s="3"/>
      <c r="P4" s="3"/>
      <c r="Q4" s="3"/>
      <c r="R4" s="3"/>
      <c r="S4" s="3"/>
    </row>
    <row r="5" spans="1:20" ht="36.4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4.2" customHeight="1">
      <c r="A6" s="61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ht="34.15" customHeight="1">
      <c r="A7" s="63" t="s">
        <v>8</v>
      </c>
      <c r="B7" s="59" t="s">
        <v>9</v>
      </c>
      <c r="C7" s="59" t="s">
        <v>10</v>
      </c>
      <c r="D7" s="59"/>
      <c r="E7" s="59"/>
      <c r="F7" s="59" t="s">
        <v>11</v>
      </c>
      <c r="G7" s="59"/>
      <c r="H7" s="59"/>
      <c r="I7" s="64" t="s">
        <v>12</v>
      </c>
      <c r="J7" s="64"/>
      <c r="K7" s="64"/>
      <c r="L7" s="59" t="s">
        <v>13</v>
      </c>
      <c r="M7" s="59"/>
      <c r="N7" s="59"/>
      <c r="O7" s="59" t="s">
        <v>14</v>
      </c>
      <c r="P7" s="59"/>
      <c r="Q7" s="59"/>
      <c r="R7" s="59" t="s">
        <v>15</v>
      </c>
      <c r="S7" s="59"/>
      <c r="T7" s="59"/>
      <c r="U7" s="9"/>
    </row>
    <row r="8" spans="1:20" ht="37.35" customHeight="1">
      <c r="A8" s="63"/>
      <c r="B8" s="59"/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19</v>
      </c>
      <c r="J8" s="10" t="s">
        <v>20</v>
      </c>
      <c r="K8" s="10" t="s">
        <v>21</v>
      </c>
      <c r="L8" s="10" t="s">
        <v>19</v>
      </c>
      <c r="M8" s="10" t="s">
        <v>20</v>
      </c>
      <c r="N8" s="10" t="s">
        <v>21</v>
      </c>
      <c r="O8" s="10" t="s">
        <v>19</v>
      </c>
      <c r="P8" s="10" t="s">
        <v>20</v>
      </c>
      <c r="Q8" s="10" t="s">
        <v>21</v>
      </c>
      <c r="R8" s="10" t="s">
        <v>19</v>
      </c>
      <c r="S8" s="10" t="s">
        <v>20</v>
      </c>
      <c r="T8" s="20" t="s">
        <v>21</v>
      </c>
    </row>
    <row r="9" spans="1:20" ht="17.45" customHeight="1">
      <c r="A9" s="54" t="s">
        <v>36</v>
      </c>
      <c r="B9" s="22" t="s">
        <v>16</v>
      </c>
      <c r="C9" s="25">
        <f aca="true" t="shared" si="0" ref="C9:C31">D9+E9</f>
        <v>1</v>
      </c>
      <c r="D9" s="25">
        <f>D10+D11</f>
        <v>1</v>
      </c>
      <c r="E9" s="25">
        <f>E10+E11</f>
        <v>0</v>
      </c>
      <c r="F9" s="25">
        <f aca="true" t="shared" si="1" ref="F9:F38">I9+L9</f>
        <v>8092</v>
      </c>
      <c r="G9" s="25">
        <f aca="true" t="shared" si="2" ref="G9:G38">J9+M9</f>
        <v>1520</v>
      </c>
      <c r="H9" s="25">
        <f aca="true" t="shared" si="3" ref="H9:H38">K9+N9</f>
        <v>6572</v>
      </c>
      <c r="I9" s="25">
        <f aca="true" t="shared" si="4" ref="I9:I38">J9+K9</f>
        <v>8064</v>
      </c>
      <c r="J9" s="25">
        <f>J10+J11</f>
        <v>1516</v>
      </c>
      <c r="K9" s="25">
        <f>K10+K11</f>
        <v>6548</v>
      </c>
      <c r="L9" s="25">
        <f aca="true" t="shared" si="5" ref="L9:L38">M9+N9</f>
        <v>28</v>
      </c>
      <c r="M9" s="25">
        <f>M10+M11</f>
        <v>4</v>
      </c>
      <c r="N9" s="25">
        <f>N10+N11</f>
        <v>24</v>
      </c>
      <c r="O9" s="25">
        <f aca="true" t="shared" si="6" ref="O9:O38">P9+Q9</f>
        <v>21</v>
      </c>
      <c r="P9" s="25">
        <f>P10+P11</f>
        <v>0</v>
      </c>
      <c r="Q9" s="25">
        <f>Q10+Q11</f>
        <v>21</v>
      </c>
      <c r="R9" s="25">
        <f aca="true" t="shared" si="7" ref="R9:R38">S9+T9</f>
        <v>38</v>
      </c>
      <c r="S9" s="25">
        <f>S10+S11</f>
        <v>2</v>
      </c>
      <c r="T9" s="26">
        <f>T10+T11</f>
        <v>36</v>
      </c>
    </row>
    <row r="10" spans="1:20" ht="17.45" customHeight="1">
      <c r="A10" s="54"/>
      <c r="B10" s="22" t="s">
        <v>23</v>
      </c>
      <c r="C10" s="25">
        <f t="shared" si="0"/>
        <v>1</v>
      </c>
      <c r="D10" s="25">
        <v>1</v>
      </c>
      <c r="E10" s="25">
        <v>0</v>
      </c>
      <c r="F10" s="25">
        <f t="shared" si="1"/>
        <v>8092</v>
      </c>
      <c r="G10" s="25">
        <f t="shared" si="2"/>
        <v>1520</v>
      </c>
      <c r="H10" s="25">
        <f t="shared" si="3"/>
        <v>6572</v>
      </c>
      <c r="I10" s="25">
        <f t="shared" si="4"/>
        <v>8064</v>
      </c>
      <c r="J10" s="25">
        <v>1516</v>
      </c>
      <c r="K10" s="25">
        <v>6548</v>
      </c>
      <c r="L10" s="25">
        <f t="shared" si="5"/>
        <v>28</v>
      </c>
      <c r="M10" s="25">
        <v>4</v>
      </c>
      <c r="N10" s="25">
        <v>24</v>
      </c>
      <c r="O10" s="25">
        <f t="shared" si="6"/>
        <v>21</v>
      </c>
      <c r="P10" s="25">
        <v>0</v>
      </c>
      <c r="Q10" s="25">
        <v>21</v>
      </c>
      <c r="R10" s="25">
        <f t="shared" si="7"/>
        <v>38</v>
      </c>
      <c r="S10" s="25">
        <v>2</v>
      </c>
      <c r="T10" s="26">
        <v>36</v>
      </c>
    </row>
    <row r="11" spans="1:20" ht="17.45" customHeight="1">
      <c r="A11" s="54"/>
      <c r="B11" s="22" t="s">
        <v>24</v>
      </c>
      <c r="C11" s="25">
        <f t="shared" si="0"/>
        <v>0</v>
      </c>
      <c r="D11" s="25">
        <v>0</v>
      </c>
      <c r="E11" s="25">
        <v>0</v>
      </c>
      <c r="F11" s="25">
        <f t="shared" si="1"/>
        <v>0</v>
      </c>
      <c r="G11" s="25">
        <f t="shared" si="2"/>
        <v>0</v>
      </c>
      <c r="H11" s="25">
        <f t="shared" si="3"/>
        <v>0</v>
      </c>
      <c r="I11" s="25">
        <f t="shared" si="4"/>
        <v>0</v>
      </c>
      <c r="J11" s="25">
        <v>0</v>
      </c>
      <c r="K11" s="25">
        <v>0</v>
      </c>
      <c r="L11" s="25">
        <f t="shared" si="5"/>
        <v>0</v>
      </c>
      <c r="M11" s="25">
        <v>0</v>
      </c>
      <c r="N11" s="25">
        <v>0</v>
      </c>
      <c r="O11" s="25">
        <f t="shared" si="6"/>
        <v>0</v>
      </c>
      <c r="P11" s="25">
        <v>0</v>
      </c>
      <c r="Q11" s="25">
        <v>0</v>
      </c>
      <c r="R11" s="25">
        <f t="shared" si="7"/>
        <v>0</v>
      </c>
      <c r="S11" s="25">
        <v>0</v>
      </c>
      <c r="T11" s="26">
        <v>0</v>
      </c>
    </row>
    <row r="12" spans="1:20" ht="17.45" customHeight="1">
      <c r="A12" s="54" t="s">
        <v>37</v>
      </c>
      <c r="B12" s="22" t="s">
        <v>16</v>
      </c>
      <c r="C12" s="25">
        <f t="shared" si="0"/>
        <v>2</v>
      </c>
      <c r="D12" s="25">
        <f>D13+D14</f>
        <v>2</v>
      </c>
      <c r="E12" s="25">
        <f>E13+E14</f>
        <v>0</v>
      </c>
      <c r="F12" s="25">
        <f t="shared" si="1"/>
        <v>28320</v>
      </c>
      <c r="G12" s="25">
        <f t="shared" si="2"/>
        <v>4406</v>
      </c>
      <c r="H12" s="25">
        <f t="shared" si="3"/>
        <v>23914</v>
      </c>
      <c r="I12" s="25">
        <f t="shared" si="4"/>
        <v>23148</v>
      </c>
      <c r="J12" s="25">
        <f>J13+J14</f>
        <v>3579</v>
      </c>
      <c r="K12" s="25">
        <f>K13+K14</f>
        <v>19569</v>
      </c>
      <c r="L12" s="25">
        <f t="shared" si="5"/>
        <v>5172</v>
      </c>
      <c r="M12" s="25">
        <f>M13+M14</f>
        <v>827</v>
      </c>
      <c r="N12" s="25">
        <f>N13+N14</f>
        <v>4345</v>
      </c>
      <c r="O12" s="25">
        <f t="shared" si="6"/>
        <v>1292</v>
      </c>
      <c r="P12" s="25">
        <f>P13+P14</f>
        <v>83</v>
      </c>
      <c r="Q12" s="25">
        <f>Q13+Q14</f>
        <v>1209</v>
      </c>
      <c r="R12" s="25">
        <f t="shared" si="7"/>
        <v>69</v>
      </c>
      <c r="S12" s="25">
        <f>S13+S14</f>
        <v>7</v>
      </c>
      <c r="T12" s="26">
        <f>T13+T14</f>
        <v>62</v>
      </c>
    </row>
    <row r="13" spans="1:20" ht="17.45" customHeight="1">
      <c r="A13" s="54"/>
      <c r="B13" s="22" t="s">
        <v>23</v>
      </c>
      <c r="C13" s="25">
        <f t="shared" si="0"/>
        <v>2</v>
      </c>
      <c r="D13" s="25">
        <v>2</v>
      </c>
      <c r="E13" s="25">
        <v>0</v>
      </c>
      <c r="F13" s="25">
        <f t="shared" si="1"/>
        <v>28320</v>
      </c>
      <c r="G13" s="25">
        <f t="shared" si="2"/>
        <v>4406</v>
      </c>
      <c r="H13" s="25">
        <f t="shared" si="3"/>
        <v>23914</v>
      </c>
      <c r="I13" s="25">
        <f t="shared" si="4"/>
        <v>23148</v>
      </c>
      <c r="J13" s="25">
        <v>3579</v>
      </c>
      <c r="K13" s="25">
        <v>19569</v>
      </c>
      <c r="L13" s="25">
        <f t="shared" si="5"/>
        <v>5172</v>
      </c>
      <c r="M13" s="25">
        <v>827</v>
      </c>
      <c r="N13" s="25">
        <v>4345</v>
      </c>
      <c r="O13" s="25">
        <f t="shared" si="6"/>
        <v>1292</v>
      </c>
      <c r="P13" s="25">
        <v>83</v>
      </c>
      <c r="Q13" s="25">
        <v>1209</v>
      </c>
      <c r="R13" s="25">
        <f t="shared" si="7"/>
        <v>69</v>
      </c>
      <c r="S13" s="25">
        <v>7</v>
      </c>
      <c r="T13" s="26">
        <v>62</v>
      </c>
    </row>
    <row r="14" spans="1:20" ht="17.45" customHeight="1">
      <c r="A14" s="54"/>
      <c r="B14" s="22" t="s">
        <v>24</v>
      </c>
      <c r="C14" s="25">
        <f t="shared" si="0"/>
        <v>0</v>
      </c>
      <c r="D14" s="25">
        <v>0</v>
      </c>
      <c r="E14" s="25">
        <v>0</v>
      </c>
      <c r="F14" s="25">
        <f t="shared" si="1"/>
        <v>0</v>
      </c>
      <c r="G14" s="25">
        <f t="shared" si="2"/>
        <v>0</v>
      </c>
      <c r="H14" s="25">
        <f t="shared" si="3"/>
        <v>0</v>
      </c>
      <c r="I14" s="25">
        <f t="shared" si="4"/>
        <v>0</v>
      </c>
      <c r="J14" s="25">
        <v>0</v>
      </c>
      <c r="K14" s="25">
        <v>0</v>
      </c>
      <c r="L14" s="25">
        <f t="shared" si="5"/>
        <v>0</v>
      </c>
      <c r="M14" s="25">
        <v>0</v>
      </c>
      <c r="N14" s="25">
        <v>0</v>
      </c>
      <c r="O14" s="25">
        <f t="shared" si="6"/>
        <v>0</v>
      </c>
      <c r="P14" s="25">
        <v>0</v>
      </c>
      <c r="Q14" s="25">
        <v>0</v>
      </c>
      <c r="R14" s="25">
        <f t="shared" si="7"/>
        <v>0</v>
      </c>
      <c r="S14" s="25">
        <v>0</v>
      </c>
      <c r="T14" s="26">
        <v>0</v>
      </c>
    </row>
    <row r="15" spans="1:20" ht="17.45" customHeight="1">
      <c r="A15" s="54" t="s">
        <v>38</v>
      </c>
      <c r="B15" s="22" t="s">
        <v>16</v>
      </c>
      <c r="C15" s="25">
        <f t="shared" si="0"/>
        <v>2</v>
      </c>
      <c r="D15" s="25">
        <f>D16+D17</f>
        <v>2</v>
      </c>
      <c r="E15" s="25">
        <f>E16+E17</f>
        <v>0</v>
      </c>
      <c r="F15" s="25">
        <f t="shared" si="1"/>
        <v>20934</v>
      </c>
      <c r="G15" s="25">
        <f t="shared" si="2"/>
        <v>3330</v>
      </c>
      <c r="H15" s="25">
        <f t="shared" si="3"/>
        <v>17604</v>
      </c>
      <c r="I15" s="25">
        <f t="shared" si="4"/>
        <v>17204</v>
      </c>
      <c r="J15" s="25">
        <f>J16+J17</f>
        <v>2959</v>
      </c>
      <c r="K15" s="25">
        <f>K16+K17</f>
        <v>14245</v>
      </c>
      <c r="L15" s="25">
        <f t="shared" si="5"/>
        <v>3730</v>
      </c>
      <c r="M15" s="25">
        <f>M16+M17</f>
        <v>371</v>
      </c>
      <c r="N15" s="25">
        <f>N16+N17</f>
        <v>3359</v>
      </c>
      <c r="O15" s="25">
        <f t="shared" si="6"/>
        <v>2012</v>
      </c>
      <c r="P15" s="25">
        <f>P16+P17</f>
        <v>88</v>
      </c>
      <c r="Q15" s="25">
        <f>Q16+Q17</f>
        <v>1924</v>
      </c>
      <c r="R15" s="25">
        <f t="shared" si="7"/>
        <v>26</v>
      </c>
      <c r="S15" s="25">
        <f>S16+S17</f>
        <v>5</v>
      </c>
      <c r="T15" s="26">
        <f>T16+T17</f>
        <v>21</v>
      </c>
    </row>
    <row r="16" spans="1:20" ht="17.45" customHeight="1">
      <c r="A16" s="54"/>
      <c r="B16" s="22" t="s">
        <v>23</v>
      </c>
      <c r="C16" s="25">
        <f t="shared" si="0"/>
        <v>2</v>
      </c>
      <c r="D16" s="25">
        <v>2</v>
      </c>
      <c r="E16" s="25">
        <v>0</v>
      </c>
      <c r="F16" s="25">
        <f t="shared" si="1"/>
        <v>20934</v>
      </c>
      <c r="G16" s="25">
        <f t="shared" si="2"/>
        <v>3330</v>
      </c>
      <c r="H16" s="25">
        <f t="shared" si="3"/>
        <v>17604</v>
      </c>
      <c r="I16" s="25">
        <f t="shared" si="4"/>
        <v>17204</v>
      </c>
      <c r="J16" s="25">
        <v>2959</v>
      </c>
      <c r="K16" s="25">
        <v>14245</v>
      </c>
      <c r="L16" s="25">
        <f t="shared" si="5"/>
        <v>3730</v>
      </c>
      <c r="M16" s="25">
        <v>371</v>
      </c>
      <c r="N16" s="25">
        <v>3359</v>
      </c>
      <c r="O16" s="25">
        <f t="shared" si="6"/>
        <v>2012</v>
      </c>
      <c r="P16" s="25">
        <v>88</v>
      </c>
      <c r="Q16" s="25">
        <v>1924</v>
      </c>
      <c r="R16" s="25">
        <f t="shared" si="7"/>
        <v>26</v>
      </c>
      <c r="S16" s="25">
        <v>5</v>
      </c>
      <c r="T16" s="26">
        <v>21</v>
      </c>
    </row>
    <row r="17" spans="1:20" ht="17.45" customHeight="1">
      <c r="A17" s="54"/>
      <c r="B17" s="22" t="s">
        <v>24</v>
      </c>
      <c r="C17" s="25">
        <f t="shared" si="0"/>
        <v>0</v>
      </c>
      <c r="D17" s="25">
        <v>0</v>
      </c>
      <c r="E17" s="25">
        <v>0</v>
      </c>
      <c r="F17" s="25">
        <f t="shared" si="1"/>
        <v>0</v>
      </c>
      <c r="G17" s="25">
        <f t="shared" si="2"/>
        <v>0</v>
      </c>
      <c r="H17" s="25">
        <f t="shared" si="3"/>
        <v>0</v>
      </c>
      <c r="I17" s="25">
        <f t="shared" si="4"/>
        <v>0</v>
      </c>
      <c r="J17" s="25">
        <v>0</v>
      </c>
      <c r="K17" s="25">
        <v>0</v>
      </c>
      <c r="L17" s="25">
        <f t="shared" si="5"/>
        <v>0</v>
      </c>
      <c r="M17" s="25">
        <v>0</v>
      </c>
      <c r="N17" s="25">
        <v>0</v>
      </c>
      <c r="O17" s="25">
        <f t="shared" si="6"/>
        <v>0</v>
      </c>
      <c r="P17" s="25">
        <v>0</v>
      </c>
      <c r="Q17" s="25">
        <v>0</v>
      </c>
      <c r="R17" s="25">
        <f t="shared" si="7"/>
        <v>0</v>
      </c>
      <c r="S17" s="25">
        <v>0</v>
      </c>
      <c r="T17" s="26">
        <v>0</v>
      </c>
    </row>
    <row r="18" spans="1:20" ht="17.45" customHeight="1">
      <c r="A18" s="54" t="s">
        <v>39</v>
      </c>
      <c r="B18" s="22" t="s">
        <v>16</v>
      </c>
      <c r="C18" s="25">
        <f t="shared" si="0"/>
        <v>1</v>
      </c>
      <c r="D18" s="25">
        <f>D19+D20</f>
        <v>1</v>
      </c>
      <c r="E18" s="25">
        <f>E19+E20</f>
        <v>0</v>
      </c>
      <c r="F18" s="25">
        <f t="shared" si="1"/>
        <v>19130</v>
      </c>
      <c r="G18" s="25">
        <f t="shared" si="2"/>
        <v>4172</v>
      </c>
      <c r="H18" s="25">
        <f t="shared" si="3"/>
        <v>14958</v>
      </c>
      <c r="I18" s="25">
        <f t="shared" si="4"/>
        <v>18613</v>
      </c>
      <c r="J18" s="25">
        <f>J19+J20</f>
        <v>3664</v>
      </c>
      <c r="K18" s="25">
        <f>K19+K20</f>
        <v>14949</v>
      </c>
      <c r="L18" s="25">
        <f t="shared" si="5"/>
        <v>517</v>
      </c>
      <c r="M18" s="25">
        <f>M19+M20</f>
        <v>508</v>
      </c>
      <c r="N18" s="25">
        <f>N19+N20</f>
        <v>9</v>
      </c>
      <c r="O18" s="25">
        <f t="shared" si="6"/>
        <v>388</v>
      </c>
      <c r="P18" s="25">
        <f>P19+P20</f>
        <v>105</v>
      </c>
      <c r="Q18" s="25">
        <f>Q19+Q20</f>
        <v>283</v>
      </c>
      <c r="R18" s="25">
        <f t="shared" si="7"/>
        <v>31</v>
      </c>
      <c r="S18" s="25">
        <f>S19+S20</f>
        <v>4</v>
      </c>
      <c r="T18" s="26">
        <f>T19+T20</f>
        <v>27</v>
      </c>
    </row>
    <row r="19" spans="1:20" ht="17.45" customHeight="1">
      <c r="A19" s="54"/>
      <c r="B19" s="22" t="s">
        <v>23</v>
      </c>
      <c r="C19" s="25">
        <f t="shared" si="0"/>
        <v>1</v>
      </c>
      <c r="D19" s="25">
        <v>1</v>
      </c>
      <c r="E19" s="25">
        <v>0</v>
      </c>
      <c r="F19" s="25">
        <f t="shared" si="1"/>
        <v>19130</v>
      </c>
      <c r="G19" s="25">
        <f t="shared" si="2"/>
        <v>4172</v>
      </c>
      <c r="H19" s="25">
        <f t="shared" si="3"/>
        <v>14958</v>
      </c>
      <c r="I19" s="25">
        <f t="shared" si="4"/>
        <v>18613</v>
      </c>
      <c r="J19" s="25">
        <v>3664</v>
      </c>
      <c r="K19" s="25">
        <v>14949</v>
      </c>
      <c r="L19" s="25">
        <f t="shared" si="5"/>
        <v>517</v>
      </c>
      <c r="M19" s="25">
        <v>508</v>
      </c>
      <c r="N19" s="25">
        <v>9</v>
      </c>
      <c r="O19" s="25">
        <f t="shared" si="6"/>
        <v>388</v>
      </c>
      <c r="P19" s="25">
        <v>105</v>
      </c>
      <c r="Q19" s="25">
        <v>283</v>
      </c>
      <c r="R19" s="25">
        <f t="shared" si="7"/>
        <v>31</v>
      </c>
      <c r="S19" s="25">
        <v>4</v>
      </c>
      <c r="T19" s="26">
        <v>27</v>
      </c>
    </row>
    <row r="20" spans="1:20" ht="17.45" customHeight="1">
      <c r="A20" s="54"/>
      <c r="B20" s="22" t="s">
        <v>24</v>
      </c>
      <c r="C20" s="25">
        <f t="shared" si="0"/>
        <v>0</v>
      </c>
      <c r="D20" s="25">
        <v>0</v>
      </c>
      <c r="E20" s="25">
        <v>0</v>
      </c>
      <c r="F20" s="25">
        <f t="shared" si="1"/>
        <v>0</v>
      </c>
      <c r="G20" s="25">
        <f t="shared" si="2"/>
        <v>0</v>
      </c>
      <c r="H20" s="25">
        <f t="shared" si="3"/>
        <v>0</v>
      </c>
      <c r="I20" s="25">
        <f t="shared" si="4"/>
        <v>0</v>
      </c>
      <c r="J20" s="25">
        <v>0</v>
      </c>
      <c r="K20" s="25">
        <v>0</v>
      </c>
      <c r="L20" s="25">
        <f t="shared" si="5"/>
        <v>0</v>
      </c>
      <c r="M20" s="25">
        <v>0</v>
      </c>
      <c r="N20" s="25">
        <v>0</v>
      </c>
      <c r="O20" s="25">
        <f t="shared" si="6"/>
        <v>0</v>
      </c>
      <c r="P20" s="25">
        <v>0</v>
      </c>
      <c r="Q20" s="25">
        <v>0</v>
      </c>
      <c r="R20" s="25">
        <f t="shared" si="7"/>
        <v>0</v>
      </c>
      <c r="S20" s="25">
        <v>0</v>
      </c>
      <c r="T20" s="26">
        <v>0</v>
      </c>
    </row>
    <row r="21" spans="1:20" ht="17.45" customHeight="1">
      <c r="A21" s="54" t="s">
        <v>40</v>
      </c>
      <c r="B21" s="22" t="s">
        <v>16</v>
      </c>
      <c r="C21" s="25">
        <f t="shared" si="0"/>
        <v>1</v>
      </c>
      <c r="D21" s="25">
        <f>D22+D23</f>
        <v>1</v>
      </c>
      <c r="E21" s="25">
        <f>E22+E23</f>
        <v>0</v>
      </c>
      <c r="F21" s="25">
        <f t="shared" si="1"/>
        <v>7397</v>
      </c>
      <c r="G21" s="25">
        <f t="shared" si="2"/>
        <v>146</v>
      </c>
      <c r="H21" s="25">
        <f t="shared" si="3"/>
        <v>7251</v>
      </c>
      <c r="I21" s="25">
        <f t="shared" si="4"/>
        <v>7387</v>
      </c>
      <c r="J21" s="25">
        <f>J22+J23</f>
        <v>140</v>
      </c>
      <c r="K21" s="25">
        <f>K22+K23</f>
        <v>7247</v>
      </c>
      <c r="L21" s="25">
        <f t="shared" si="5"/>
        <v>10</v>
      </c>
      <c r="M21" s="25">
        <f>M22+M23</f>
        <v>6</v>
      </c>
      <c r="N21" s="25">
        <f>N22+N23</f>
        <v>4</v>
      </c>
      <c r="O21" s="25">
        <f t="shared" si="6"/>
        <v>57</v>
      </c>
      <c r="P21" s="25">
        <f>P22+P23</f>
        <v>0</v>
      </c>
      <c r="Q21" s="25">
        <f>Q22+Q23</f>
        <v>57</v>
      </c>
      <c r="R21" s="25">
        <f t="shared" si="7"/>
        <v>35</v>
      </c>
      <c r="S21" s="25">
        <f>S22+S23</f>
        <v>0</v>
      </c>
      <c r="T21" s="26">
        <f>T22+T23</f>
        <v>35</v>
      </c>
    </row>
    <row r="22" spans="1:20" ht="17.45" customHeight="1">
      <c r="A22" s="54"/>
      <c r="B22" s="22" t="s">
        <v>23</v>
      </c>
      <c r="C22" s="25">
        <f t="shared" si="0"/>
        <v>1</v>
      </c>
      <c r="D22" s="25">
        <v>1</v>
      </c>
      <c r="E22" s="25">
        <v>0</v>
      </c>
      <c r="F22" s="25">
        <f t="shared" si="1"/>
        <v>7397</v>
      </c>
      <c r="G22" s="25">
        <f t="shared" si="2"/>
        <v>146</v>
      </c>
      <c r="H22" s="25">
        <f t="shared" si="3"/>
        <v>7251</v>
      </c>
      <c r="I22" s="25">
        <f t="shared" si="4"/>
        <v>7387</v>
      </c>
      <c r="J22" s="25">
        <v>140</v>
      </c>
      <c r="K22" s="25">
        <v>7247</v>
      </c>
      <c r="L22" s="25">
        <f t="shared" si="5"/>
        <v>10</v>
      </c>
      <c r="M22" s="25">
        <v>6</v>
      </c>
      <c r="N22" s="25">
        <v>4</v>
      </c>
      <c r="O22" s="25">
        <f t="shared" si="6"/>
        <v>57</v>
      </c>
      <c r="P22" s="25">
        <v>0</v>
      </c>
      <c r="Q22" s="25">
        <v>57</v>
      </c>
      <c r="R22" s="25">
        <f t="shared" si="7"/>
        <v>35</v>
      </c>
      <c r="S22" s="25">
        <v>0</v>
      </c>
      <c r="T22" s="26">
        <v>35</v>
      </c>
    </row>
    <row r="23" spans="1:20" ht="17.45" customHeight="1">
      <c r="A23" s="54"/>
      <c r="B23" s="22" t="s">
        <v>24</v>
      </c>
      <c r="C23" s="25">
        <f t="shared" si="0"/>
        <v>0</v>
      </c>
      <c r="D23" s="25">
        <v>0</v>
      </c>
      <c r="E23" s="25">
        <v>0</v>
      </c>
      <c r="F23" s="25">
        <f t="shared" si="1"/>
        <v>0</v>
      </c>
      <c r="G23" s="25">
        <f t="shared" si="2"/>
        <v>0</v>
      </c>
      <c r="H23" s="25">
        <f t="shared" si="3"/>
        <v>0</v>
      </c>
      <c r="I23" s="25">
        <f t="shared" si="4"/>
        <v>0</v>
      </c>
      <c r="J23" s="25">
        <v>0</v>
      </c>
      <c r="K23" s="25">
        <v>0</v>
      </c>
      <c r="L23" s="25">
        <f t="shared" si="5"/>
        <v>0</v>
      </c>
      <c r="M23" s="25">
        <v>0</v>
      </c>
      <c r="N23" s="25">
        <v>0</v>
      </c>
      <c r="O23" s="25">
        <f t="shared" si="6"/>
        <v>0</v>
      </c>
      <c r="P23" s="25">
        <v>0</v>
      </c>
      <c r="Q23" s="25">
        <v>0</v>
      </c>
      <c r="R23" s="25">
        <f t="shared" si="7"/>
        <v>0</v>
      </c>
      <c r="S23" s="25">
        <v>0</v>
      </c>
      <c r="T23" s="26">
        <v>0</v>
      </c>
    </row>
    <row r="24" spans="1:20" ht="17.45" customHeight="1">
      <c r="A24" s="54" t="s">
        <v>41</v>
      </c>
      <c r="B24" s="22" t="s">
        <v>16</v>
      </c>
      <c r="C24" s="25">
        <f t="shared" si="0"/>
        <v>2</v>
      </c>
      <c r="D24" s="25">
        <f>D25+D26</f>
        <v>2</v>
      </c>
      <c r="E24" s="25">
        <f>E25+E26</f>
        <v>0</v>
      </c>
      <c r="F24" s="25">
        <f t="shared" si="1"/>
        <v>19436</v>
      </c>
      <c r="G24" s="25">
        <f t="shared" si="2"/>
        <v>5181</v>
      </c>
      <c r="H24" s="25">
        <f t="shared" si="3"/>
        <v>14255</v>
      </c>
      <c r="I24" s="25">
        <f t="shared" si="4"/>
        <v>16517</v>
      </c>
      <c r="J24" s="25">
        <f>J25+J26</f>
        <v>4922</v>
      </c>
      <c r="K24" s="25">
        <f>K25+K26</f>
        <v>11595</v>
      </c>
      <c r="L24" s="25">
        <f t="shared" si="5"/>
        <v>2919</v>
      </c>
      <c r="M24" s="25">
        <f>M25+M26</f>
        <v>259</v>
      </c>
      <c r="N24" s="25">
        <f>N25+N26</f>
        <v>2660</v>
      </c>
      <c r="O24" s="25">
        <f t="shared" si="6"/>
        <v>997</v>
      </c>
      <c r="P24" s="25">
        <f>P25+P26</f>
        <v>133</v>
      </c>
      <c r="Q24" s="25">
        <f>Q25+Q26</f>
        <v>864</v>
      </c>
      <c r="R24" s="25">
        <f t="shared" si="7"/>
        <v>0</v>
      </c>
      <c r="S24" s="25">
        <f>S25+S26</f>
        <v>0</v>
      </c>
      <c r="T24" s="26">
        <f>T25+T26</f>
        <v>0</v>
      </c>
    </row>
    <row r="25" spans="1:20" ht="17.45" customHeight="1">
      <c r="A25" s="54"/>
      <c r="B25" s="22" t="s">
        <v>23</v>
      </c>
      <c r="C25" s="25">
        <f t="shared" si="0"/>
        <v>2</v>
      </c>
      <c r="D25" s="25">
        <v>2</v>
      </c>
      <c r="E25" s="25">
        <v>0</v>
      </c>
      <c r="F25" s="25">
        <f t="shared" si="1"/>
        <v>19436</v>
      </c>
      <c r="G25" s="25">
        <f t="shared" si="2"/>
        <v>5181</v>
      </c>
      <c r="H25" s="25">
        <f t="shared" si="3"/>
        <v>14255</v>
      </c>
      <c r="I25" s="25">
        <f t="shared" si="4"/>
        <v>16517</v>
      </c>
      <c r="J25" s="25">
        <v>4922</v>
      </c>
      <c r="K25" s="25">
        <v>11595</v>
      </c>
      <c r="L25" s="25">
        <f t="shared" si="5"/>
        <v>2919</v>
      </c>
      <c r="M25" s="25">
        <v>259</v>
      </c>
      <c r="N25" s="25">
        <v>2660</v>
      </c>
      <c r="O25" s="25">
        <f t="shared" si="6"/>
        <v>997</v>
      </c>
      <c r="P25" s="25">
        <v>133</v>
      </c>
      <c r="Q25" s="25">
        <v>864</v>
      </c>
      <c r="R25" s="25">
        <f t="shared" si="7"/>
        <v>0</v>
      </c>
      <c r="S25" s="25">
        <v>0</v>
      </c>
      <c r="T25" s="26">
        <v>0</v>
      </c>
    </row>
    <row r="26" spans="1:20" ht="17.45" customHeight="1">
      <c r="A26" s="54"/>
      <c r="B26" s="22" t="s">
        <v>24</v>
      </c>
      <c r="C26" s="25">
        <f t="shared" si="0"/>
        <v>0</v>
      </c>
      <c r="D26" s="25">
        <v>0</v>
      </c>
      <c r="E26" s="25">
        <v>0</v>
      </c>
      <c r="F26" s="25">
        <f t="shared" si="1"/>
        <v>0</v>
      </c>
      <c r="G26" s="25">
        <f t="shared" si="2"/>
        <v>0</v>
      </c>
      <c r="H26" s="25">
        <f t="shared" si="3"/>
        <v>0</v>
      </c>
      <c r="I26" s="25">
        <f t="shared" si="4"/>
        <v>0</v>
      </c>
      <c r="J26" s="25">
        <v>0</v>
      </c>
      <c r="K26" s="25">
        <v>0</v>
      </c>
      <c r="L26" s="25">
        <f t="shared" si="5"/>
        <v>0</v>
      </c>
      <c r="M26" s="25">
        <v>0</v>
      </c>
      <c r="N26" s="25">
        <v>0</v>
      </c>
      <c r="O26" s="25">
        <f t="shared" si="6"/>
        <v>0</v>
      </c>
      <c r="P26" s="25">
        <v>0</v>
      </c>
      <c r="Q26" s="25">
        <v>0</v>
      </c>
      <c r="R26" s="25">
        <f t="shared" si="7"/>
        <v>0</v>
      </c>
      <c r="S26" s="25">
        <v>0</v>
      </c>
      <c r="T26" s="26">
        <v>0</v>
      </c>
    </row>
    <row r="27" spans="1:20" ht="17.45" customHeight="1">
      <c r="A27" s="54" t="s">
        <v>42</v>
      </c>
      <c r="B27" s="22" t="s">
        <v>16</v>
      </c>
      <c r="C27" s="25">
        <f t="shared" si="0"/>
        <v>2</v>
      </c>
      <c r="D27" s="25">
        <f>D28+D29</f>
        <v>2</v>
      </c>
      <c r="E27" s="25">
        <f>E28+E29</f>
        <v>0</v>
      </c>
      <c r="F27" s="25">
        <f t="shared" si="1"/>
        <v>35070</v>
      </c>
      <c r="G27" s="25">
        <f t="shared" si="2"/>
        <v>17988</v>
      </c>
      <c r="H27" s="25">
        <f t="shared" si="3"/>
        <v>17082</v>
      </c>
      <c r="I27" s="25">
        <f t="shared" si="4"/>
        <v>29888</v>
      </c>
      <c r="J27" s="25">
        <f>J28+J29</f>
        <v>16079</v>
      </c>
      <c r="K27" s="25">
        <f>K28+K29</f>
        <v>13809</v>
      </c>
      <c r="L27" s="25">
        <f t="shared" si="5"/>
        <v>5182</v>
      </c>
      <c r="M27" s="25">
        <f>M28+M29</f>
        <v>1909</v>
      </c>
      <c r="N27" s="25">
        <f>N28+N29</f>
        <v>3273</v>
      </c>
      <c r="O27" s="25">
        <f t="shared" si="6"/>
        <v>1070</v>
      </c>
      <c r="P27" s="25">
        <f>P28+P29</f>
        <v>137</v>
      </c>
      <c r="Q27" s="25">
        <f>Q28+Q29</f>
        <v>933</v>
      </c>
      <c r="R27" s="25">
        <f t="shared" si="7"/>
        <v>65</v>
      </c>
      <c r="S27" s="25">
        <f>S28+S29</f>
        <v>22</v>
      </c>
      <c r="T27" s="26">
        <f>T28+T29</f>
        <v>43</v>
      </c>
    </row>
    <row r="28" spans="1:20" ht="17.45" customHeight="1">
      <c r="A28" s="54"/>
      <c r="B28" s="22" t="s">
        <v>23</v>
      </c>
      <c r="C28" s="25">
        <f t="shared" si="0"/>
        <v>2</v>
      </c>
      <c r="D28" s="25">
        <v>2</v>
      </c>
      <c r="E28" s="25">
        <v>0</v>
      </c>
      <c r="F28" s="25">
        <f t="shared" si="1"/>
        <v>35070</v>
      </c>
      <c r="G28" s="25">
        <f t="shared" si="2"/>
        <v>17988</v>
      </c>
      <c r="H28" s="25">
        <f t="shared" si="3"/>
        <v>17082</v>
      </c>
      <c r="I28" s="25">
        <f t="shared" si="4"/>
        <v>29888</v>
      </c>
      <c r="J28" s="25">
        <v>16079</v>
      </c>
      <c r="K28" s="25">
        <v>13809</v>
      </c>
      <c r="L28" s="25">
        <f t="shared" si="5"/>
        <v>5182</v>
      </c>
      <c r="M28" s="25">
        <v>1909</v>
      </c>
      <c r="N28" s="25">
        <v>3273</v>
      </c>
      <c r="O28" s="25">
        <f t="shared" si="6"/>
        <v>1070</v>
      </c>
      <c r="P28" s="25">
        <v>137</v>
      </c>
      <c r="Q28" s="25">
        <v>933</v>
      </c>
      <c r="R28" s="25">
        <f t="shared" si="7"/>
        <v>65</v>
      </c>
      <c r="S28" s="25">
        <v>22</v>
      </c>
      <c r="T28" s="26">
        <v>43</v>
      </c>
    </row>
    <row r="29" spans="1:20" ht="17.45" customHeight="1">
      <c r="A29" s="54"/>
      <c r="B29" s="22" t="s">
        <v>24</v>
      </c>
      <c r="C29" s="25">
        <f t="shared" si="0"/>
        <v>0</v>
      </c>
      <c r="D29" s="25">
        <v>0</v>
      </c>
      <c r="E29" s="25">
        <v>0</v>
      </c>
      <c r="F29" s="25">
        <f t="shared" si="1"/>
        <v>0</v>
      </c>
      <c r="G29" s="25">
        <f t="shared" si="2"/>
        <v>0</v>
      </c>
      <c r="H29" s="25">
        <f t="shared" si="3"/>
        <v>0</v>
      </c>
      <c r="I29" s="25">
        <f t="shared" si="4"/>
        <v>0</v>
      </c>
      <c r="J29" s="25">
        <v>0</v>
      </c>
      <c r="K29" s="25">
        <v>0</v>
      </c>
      <c r="L29" s="25">
        <f t="shared" si="5"/>
        <v>0</v>
      </c>
      <c r="M29" s="25">
        <v>0</v>
      </c>
      <c r="N29" s="25">
        <v>0</v>
      </c>
      <c r="O29" s="25">
        <f t="shared" si="6"/>
        <v>0</v>
      </c>
      <c r="P29" s="25">
        <v>0</v>
      </c>
      <c r="Q29" s="25">
        <v>0</v>
      </c>
      <c r="R29" s="25">
        <f t="shared" si="7"/>
        <v>0</v>
      </c>
      <c r="S29" s="25">
        <v>0</v>
      </c>
      <c r="T29" s="26">
        <v>0</v>
      </c>
    </row>
    <row r="30" spans="1:20" ht="17.45" customHeight="1">
      <c r="A30" s="54" t="s">
        <v>43</v>
      </c>
      <c r="B30" s="22" t="s">
        <v>16</v>
      </c>
      <c r="C30" s="25">
        <f t="shared" si="0"/>
        <v>4</v>
      </c>
      <c r="D30" s="25">
        <f>D31+D32</f>
        <v>4</v>
      </c>
      <c r="E30" s="25">
        <f>E31+E32</f>
        <v>0</v>
      </c>
      <c r="F30" s="25">
        <f t="shared" si="1"/>
        <v>192864</v>
      </c>
      <c r="G30" s="25">
        <f t="shared" si="2"/>
        <v>27498</v>
      </c>
      <c r="H30" s="25">
        <f t="shared" si="3"/>
        <v>165366</v>
      </c>
      <c r="I30" s="25">
        <f t="shared" si="4"/>
        <v>37179</v>
      </c>
      <c r="J30" s="25">
        <f>J31+J32</f>
        <v>3855</v>
      </c>
      <c r="K30" s="25">
        <f>K31+K32</f>
        <v>33324</v>
      </c>
      <c r="L30" s="25">
        <f t="shared" si="5"/>
        <v>155685</v>
      </c>
      <c r="M30" s="25">
        <f>M31+M32</f>
        <v>23643</v>
      </c>
      <c r="N30" s="25">
        <f>N31+N32</f>
        <v>132042</v>
      </c>
      <c r="O30" s="25">
        <f t="shared" si="6"/>
        <v>3689</v>
      </c>
      <c r="P30" s="25">
        <f>P31+P32</f>
        <v>207</v>
      </c>
      <c r="Q30" s="25">
        <f>Q31+Q32</f>
        <v>3482</v>
      </c>
      <c r="R30" s="25">
        <f t="shared" si="7"/>
        <v>105</v>
      </c>
      <c r="S30" s="25">
        <f>S31+S32</f>
        <v>16</v>
      </c>
      <c r="T30" s="26">
        <f>T31+T32</f>
        <v>89</v>
      </c>
    </row>
    <row r="31" spans="1:20" ht="17.45" customHeight="1">
      <c r="A31" s="54"/>
      <c r="B31" s="22" t="s">
        <v>23</v>
      </c>
      <c r="C31" s="25">
        <f t="shared" si="0"/>
        <v>2</v>
      </c>
      <c r="D31" s="25">
        <v>2</v>
      </c>
      <c r="E31" s="25">
        <v>0</v>
      </c>
      <c r="F31" s="25">
        <f t="shared" si="1"/>
        <v>12864</v>
      </c>
      <c r="G31" s="25">
        <f t="shared" si="2"/>
        <v>2498</v>
      </c>
      <c r="H31" s="25">
        <f t="shared" si="3"/>
        <v>10366</v>
      </c>
      <c r="I31" s="25">
        <f t="shared" si="4"/>
        <v>10305</v>
      </c>
      <c r="J31" s="25">
        <v>2117</v>
      </c>
      <c r="K31" s="25">
        <v>8188</v>
      </c>
      <c r="L31" s="25">
        <f t="shared" si="5"/>
        <v>2559</v>
      </c>
      <c r="M31" s="25">
        <v>381</v>
      </c>
      <c r="N31" s="25">
        <v>2178</v>
      </c>
      <c r="O31" s="25">
        <f t="shared" si="6"/>
        <v>2422</v>
      </c>
      <c r="P31" s="25">
        <v>166</v>
      </c>
      <c r="Q31" s="25">
        <v>2256</v>
      </c>
      <c r="R31" s="25">
        <f t="shared" si="7"/>
        <v>84</v>
      </c>
      <c r="S31" s="25">
        <v>13</v>
      </c>
      <c r="T31" s="26">
        <v>71</v>
      </c>
    </row>
    <row r="32" spans="1:21" ht="17.45" customHeight="1">
      <c r="A32" s="54"/>
      <c r="B32" s="22" t="s">
        <v>24</v>
      </c>
      <c r="C32" s="23">
        <v>2</v>
      </c>
      <c r="D32" s="23">
        <v>2</v>
      </c>
      <c r="E32" s="23">
        <v>0</v>
      </c>
      <c r="F32" s="29">
        <f t="shared" si="1"/>
        <v>180000</v>
      </c>
      <c r="G32" s="29">
        <f t="shared" si="2"/>
        <v>25000</v>
      </c>
      <c r="H32" s="29">
        <f t="shared" si="3"/>
        <v>155000</v>
      </c>
      <c r="I32" s="29">
        <f t="shared" si="4"/>
        <v>26874</v>
      </c>
      <c r="J32" s="29">
        <v>1738</v>
      </c>
      <c r="K32" s="29">
        <v>25136</v>
      </c>
      <c r="L32" s="29">
        <f t="shared" si="5"/>
        <v>153126</v>
      </c>
      <c r="M32" s="29">
        <v>23262</v>
      </c>
      <c r="N32" s="29">
        <v>129864</v>
      </c>
      <c r="O32" s="29">
        <f t="shared" si="6"/>
        <v>1267</v>
      </c>
      <c r="P32" s="29">
        <v>41</v>
      </c>
      <c r="Q32" s="29">
        <v>1226</v>
      </c>
      <c r="R32" s="29">
        <f t="shared" si="7"/>
        <v>21</v>
      </c>
      <c r="S32" s="29">
        <v>3</v>
      </c>
      <c r="T32" s="46">
        <v>18</v>
      </c>
      <c r="U32" s="45"/>
    </row>
    <row r="33" spans="1:20" ht="17.45" customHeight="1">
      <c r="A33" s="54" t="s">
        <v>44</v>
      </c>
      <c r="B33" s="22" t="s">
        <v>16</v>
      </c>
      <c r="C33" s="23">
        <f>D33+E33</f>
        <v>3</v>
      </c>
      <c r="D33" s="23">
        <f>D34+D35</f>
        <v>3</v>
      </c>
      <c r="E33" s="23">
        <f>E34+E35</f>
        <v>0</v>
      </c>
      <c r="F33" s="23">
        <f t="shared" si="1"/>
        <v>124164</v>
      </c>
      <c r="G33" s="25">
        <f t="shared" si="2"/>
        <v>9459</v>
      </c>
      <c r="H33" s="25">
        <f t="shared" si="3"/>
        <v>114705</v>
      </c>
      <c r="I33" s="23">
        <f t="shared" si="4"/>
        <v>57088</v>
      </c>
      <c r="J33" s="25">
        <f>J34+J35</f>
        <v>8059</v>
      </c>
      <c r="K33" s="25">
        <f>K34+K35</f>
        <v>49029</v>
      </c>
      <c r="L33" s="25">
        <f t="shared" si="5"/>
        <v>67076</v>
      </c>
      <c r="M33" s="25">
        <f>M34+M35</f>
        <v>1400</v>
      </c>
      <c r="N33" s="25">
        <f>N34+N35</f>
        <v>65676</v>
      </c>
      <c r="O33" s="25">
        <f t="shared" si="6"/>
        <v>2448</v>
      </c>
      <c r="P33" s="25">
        <f>P34+P35</f>
        <v>202</v>
      </c>
      <c r="Q33" s="25">
        <f>Q34+Q35</f>
        <v>2246</v>
      </c>
      <c r="R33" s="25">
        <f t="shared" si="7"/>
        <v>60</v>
      </c>
      <c r="S33" s="25">
        <f>S34+S35</f>
        <v>10</v>
      </c>
      <c r="T33" s="26">
        <f>T34+T35</f>
        <v>50</v>
      </c>
    </row>
    <row r="34" spans="1:20" ht="17.45" customHeight="1">
      <c r="A34" s="54"/>
      <c r="B34" s="22" t="s">
        <v>23</v>
      </c>
      <c r="C34" s="23">
        <f>D34+E34</f>
        <v>2</v>
      </c>
      <c r="D34" s="23">
        <v>2</v>
      </c>
      <c r="E34" s="23">
        <v>0</v>
      </c>
      <c r="F34" s="23">
        <f t="shared" si="1"/>
        <v>24164</v>
      </c>
      <c r="G34" s="25">
        <f t="shared" si="2"/>
        <v>6459</v>
      </c>
      <c r="H34" s="25">
        <f t="shared" si="3"/>
        <v>17705</v>
      </c>
      <c r="I34" s="23">
        <f t="shared" si="4"/>
        <v>19901</v>
      </c>
      <c r="J34" s="25">
        <v>5618</v>
      </c>
      <c r="K34" s="25">
        <v>14283</v>
      </c>
      <c r="L34" s="25">
        <f t="shared" si="5"/>
        <v>4263</v>
      </c>
      <c r="M34" s="25">
        <v>841</v>
      </c>
      <c r="N34" s="25">
        <v>3422</v>
      </c>
      <c r="O34" s="25">
        <f t="shared" si="6"/>
        <v>1747</v>
      </c>
      <c r="P34" s="25">
        <v>185</v>
      </c>
      <c r="Q34" s="25">
        <v>1562</v>
      </c>
      <c r="R34" s="25">
        <f t="shared" si="7"/>
        <v>60</v>
      </c>
      <c r="S34" s="25">
        <v>10</v>
      </c>
      <c r="T34" s="26">
        <v>50</v>
      </c>
    </row>
    <row r="35" spans="1:20" ht="17.45" customHeight="1">
      <c r="A35" s="54"/>
      <c r="B35" s="22" t="s">
        <v>24</v>
      </c>
      <c r="C35" s="23">
        <v>1</v>
      </c>
      <c r="D35" s="23">
        <v>1</v>
      </c>
      <c r="E35" s="23">
        <v>0</v>
      </c>
      <c r="F35" s="30">
        <f t="shared" si="1"/>
        <v>100000</v>
      </c>
      <c r="G35" s="30">
        <f t="shared" si="2"/>
        <v>3000</v>
      </c>
      <c r="H35" s="30">
        <f t="shared" si="3"/>
        <v>97000</v>
      </c>
      <c r="I35" s="30">
        <f t="shared" si="4"/>
        <v>37187</v>
      </c>
      <c r="J35" s="30">
        <v>2441</v>
      </c>
      <c r="K35" s="30">
        <v>34746</v>
      </c>
      <c r="L35" s="30">
        <f t="shared" si="5"/>
        <v>62813</v>
      </c>
      <c r="M35" s="31">
        <v>559</v>
      </c>
      <c r="N35" s="30">
        <v>62254</v>
      </c>
      <c r="O35" s="31">
        <f t="shared" si="6"/>
        <v>701</v>
      </c>
      <c r="P35" s="31">
        <v>17</v>
      </c>
      <c r="Q35" s="31">
        <v>684</v>
      </c>
      <c r="R35" s="23">
        <f t="shared" si="7"/>
        <v>0</v>
      </c>
      <c r="S35" s="23">
        <v>0</v>
      </c>
      <c r="T35" s="24">
        <v>0</v>
      </c>
    </row>
    <row r="36" spans="1:20" ht="17.45" customHeight="1">
      <c r="A36" s="54" t="s">
        <v>45</v>
      </c>
      <c r="B36" s="22" t="s">
        <v>16</v>
      </c>
      <c r="C36" s="23">
        <f>D36+E36</f>
        <v>0</v>
      </c>
      <c r="D36" s="23">
        <f>D37+D38</f>
        <v>0</v>
      </c>
      <c r="E36" s="23">
        <f>E37+E38</f>
        <v>0</v>
      </c>
      <c r="F36" s="23">
        <f t="shared" si="1"/>
        <v>0</v>
      </c>
      <c r="G36" s="23">
        <f t="shared" si="2"/>
        <v>0</v>
      </c>
      <c r="H36" s="23">
        <f t="shared" si="3"/>
        <v>0</v>
      </c>
      <c r="I36" s="23">
        <f t="shared" si="4"/>
        <v>0</v>
      </c>
      <c r="J36" s="23">
        <f>J37+J38</f>
        <v>0</v>
      </c>
      <c r="K36" s="23">
        <f>K37+K38</f>
        <v>0</v>
      </c>
      <c r="L36" s="23">
        <f t="shared" si="5"/>
        <v>0</v>
      </c>
      <c r="M36" s="23">
        <f>M37+M38</f>
        <v>0</v>
      </c>
      <c r="N36" s="23">
        <f>N37+N38</f>
        <v>0</v>
      </c>
      <c r="O36" s="23">
        <f t="shared" si="6"/>
        <v>0</v>
      </c>
      <c r="P36" s="23">
        <f>P37+P38</f>
        <v>0</v>
      </c>
      <c r="Q36" s="23">
        <f>Q37+Q38</f>
        <v>0</v>
      </c>
      <c r="R36" s="23">
        <f t="shared" si="7"/>
        <v>0</v>
      </c>
      <c r="S36" s="23">
        <f>S37+S38</f>
        <v>0</v>
      </c>
      <c r="T36" s="24">
        <f>T37+T38</f>
        <v>0</v>
      </c>
    </row>
    <row r="37" spans="1:20" ht="17.45" customHeight="1">
      <c r="A37" s="54"/>
      <c r="B37" s="22" t="s">
        <v>23</v>
      </c>
      <c r="C37" s="23">
        <f>D37+E37</f>
        <v>0</v>
      </c>
      <c r="D37" s="23">
        <v>0</v>
      </c>
      <c r="E37" s="23">
        <v>0</v>
      </c>
      <c r="F37" s="23">
        <f t="shared" si="1"/>
        <v>0</v>
      </c>
      <c r="G37" s="23">
        <f t="shared" si="2"/>
        <v>0</v>
      </c>
      <c r="H37" s="23">
        <f t="shared" si="3"/>
        <v>0</v>
      </c>
      <c r="I37" s="23">
        <f t="shared" si="4"/>
        <v>0</v>
      </c>
      <c r="J37" s="23">
        <v>0</v>
      </c>
      <c r="K37" s="23">
        <v>0</v>
      </c>
      <c r="L37" s="23">
        <f t="shared" si="5"/>
        <v>0</v>
      </c>
      <c r="M37" s="23">
        <v>0</v>
      </c>
      <c r="N37" s="23">
        <v>0</v>
      </c>
      <c r="O37" s="23">
        <f t="shared" si="6"/>
        <v>0</v>
      </c>
      <c r="P37" s="23">
        <v>0</v>
      </c>
      <c r="Q37" s="23">
        <v>0</v>
      </c>
      <c r="R37" s="23">
        <f t="shared" si="7"/>
        <v>0</v>
      </c>
      <c r="S37" s="23">
        <v>0</v>
      </c>
      <c r="T37" s="24">
        <v>0</v>
      </c>
    </row>
    <row r="38" spans="1:20" ht="17.45" customHeight="1">
      <c r="A38" s="54"/>
      <c r="B38" s="22" t="s">
        <v>24</v>
      </c>
      <c r="C38" s="23">
        <f>D38+E38</f>
        <v>0</v>
      </c>
      <c r="D38" s="23">
        <v>0</v>
      </c>
      <c r="E38" s="23">
        <v>0</v>
      </c>
      <c r="F38" s="23">
        <f t="shared" si="1"/>
        <v>0</v>
      </c>
      <c r="G38" s="23">
        <f t="shared" si="2"/>
        <v>0</v>
      </c>
      <c r="H38" s="23">
        <f t="shared" si="3"/>
        <v>0</v>
      </c>
      <c r="I38" s="23">
        <f t="shared" si="4"/>
        <v>0</v>
      </c>
      <c r="J38" s="23">
        <v>0</v>
      </c>
      <c r="K38" s="23">
        <v>0</v>
      </c>
      <c r="L38" s="23">
        <f t="shared" si="5"/>
        <v>0</v>
      </c>
      <c r="M38" s="23">
        <v>0</v>
      </c>
      <c r="N38" s="23">
        <v>0</v>
      </c>
      <c r="O38" s="23">
        <f t="shared" si="6"/>
        <v>0</v>
      </c>
      <c r="P38" s="23">
        <v>0</v>
      </c>
      <c r="Q38" s="23">
        <v>0</v>
      </c>
      <c r="R38" s="23">
        <f t="shared" si="7"/>
        <v>0</v>
      </c>
      <c r="S38" s="23">
        <v>0</v>
      </c>
      <c r="T38" s="24">
        <v>0</v>
      </c>
    </row>
    <row r="39" spans="1:21" ht="95.25" customHeight="1">
      <c r="A39" s="21" t="s">
        <v>34</v>
      </c>
      <c r="B39" s="65" t="s">
        <v>46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9"/>
    </row>
    <row r="40" spans="1:20" ht="18.2" customHeight="1">
      <c r="A40" s="32"/>
      <c r="B40" s="33"/>
      <c r="C40" s="33"/>
      <c r="D40" s="34"/>
      <c r="E40" s="33"/>
      <c r="F40" s="34"/>
      <c r="G40" s="19"/>
      <c r="H40" s="33"/>
      <c r="I40" s="33"/>
      <c r="J40" s="19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8.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6.7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</sheetData>
  <mergeCells count="23">
    <mergeCell ref="S1:T1"/>
    <mergeCell ref="S2:T2"/>
    <mergeCell ref="A24:A26"/>
    <mergeCell ref="A5:T5"/>
    <mergeCell ref="A6:T6"/>
    <mergeCell ref="A7:A8"/>
    <mergeCell ref="B7:B8"/>
    <mergeCell ref="C7:E7"/>
    <mergeCell ref="F7:H7"/>
    <mergeCell ref="I7:K7"/>
    <mergeCell ref="L7:N7"/>
    <mergeCell ref="O7:Q7"/>
    <mergeCell ref="R7:T7"/>
    <mergeCell ref="A9:A11"/>
    <mergeCell ref="A12:A14"/>
    <mergeCell ref="A15:A17"/>
    <mergeCell ref="A36:A38"/>
    <mergeCell ref="B39:T39"/>
    <mergeCell ref="A18:A20"/>
    <mergeCell ref="A21:A23"/>
    <mergeCell ref="A27:A29"/>
    <mergeCell ref="A30:A32"/>
    <mergeCell ref="A33:A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workbookViewId="0" topLeftCell="A13">
      <selection activeCell="B42" sqref="B42"/>
    </sheetView>
  </sheetViews>
  <sheetFormatPr defaultColWidth="9.28125" defaultRowHeight="15" customHeight="1"/>
  <cols>
    <col min="1" max="1" width="16.140625" style="28" customWidth="1"/>
    <col min="2" max="2" width="6.140625" style="28" customWidth="1"/>
    <col min="3" max="19" width="11.140625" style="28" customWidth="1"/>
    <col min="20" max="20" width="14.140625" style="28" customWidth="1"/>
  </cols>
  <sheetData>
    <row r="1" spans="1:21" ht="21.2" customHeight="1">
      <c r="A1" s="1" t="s">
        <v>0</v>
      </c>
      <c r="B1" s="2"/>
      <c r="C1" s="3"/>
      <c r="D1" s="3"/>
      <c r="E1" s="4"/>
      <c r="F1" s="3"/>
      <c r="G1" s="5"/>
      <c r="H1" s="6"/>
      <c r="I1" s="7"/>
      <c r="J1" s="7"/>
      <c r="K1" s="7"/>
      <c r="L1" s="7"/>
      <c r="M1" s="7"/>
      <c r="N1" s="3"/>
      <c r="O1" s="3"/>
      <c r="P1" s="3"/>
      <c r="Q1" s="8"/>
      <c r="R1" s="1" t="s">
        <v>1</v>
      </c>
      <c r="S1" s="57" t="s">
        <v>2</v>
      </c>
      <c r="T1" s="57"/>
      <c r="U1" s="9"/>
    </row>
    <row r="2" spans="1:21" ht="21.2" customHeight="1">
      <c r="A2" s="10" t="s">
        <v>3</v>
      </c>
      <c r="B2" s="53" t="s">
        <v>68</v>
      </c>
      <c r="C2" s="11"/>
      <c r="D2" s="11"/>
      <c r="E2" s="11"/>
      <c r="F2" s="11"/>
      <c r="G2" s="12"/>
      <c r="H2" s="11"/>
      <c r="I2" s="13"/>
      <c r="J2" s="13"/>
      <c r="K2" s="13"/>
      <c r="L2" s="13"/>
      <c r="M2" s="13"/>
      <c r="N2" s="14"/>
      <c r="O2" s="14"/>
      <c r="P2" s="14"/>
      <c r="Q2" s="15"/>
      <c r="R2" s="1" t="s">
        <v>4</v>
      </c>
      <c r="S2" s="58" t="s">
        <v>5</v>
      </c>
      <c r="T2" s="57"/>
      <c r="U2" s="9"/>
    </row>
    <row r="3" spans="1:20" ht="5.25" customHeight="1">
      <c r="A3" s="16"/>
      <c r="B3" s="17"/>
      <c r="C3" s="17"/>
      <c r="D3" s="17"/>
      <c r="E3" s="17"/>
      <c r="F3" s="17"/>
      <c r="G3" s="18"/>
      <c r="H3" s="17"/>
      <c r="I3" s="16"/>
      <c r="J3" s="16"/>
      <c r="K3" s="16"/>
      <c r="L3" s="16"/>
      <c r="M3" s="16"/>
      <c r="N3" s="19"/>
      <c r="O3" s="19"/>
      <c r="P3" s="19"/>
      <c r="Q3" s="19"/>
      <c r="R3" s="19"/>
      <c r="S3" s="19"/>
      <c r="T3" s="17"/>
    </row>
    <row r="4" spans="1:19" ht="5.25" customHeight="1">
      <c r="A4" s="7"/>
      <c r="B4" s="6"/>
      <c r="C4" s="6"/>
      <c r="D4" s="6"/>
      <c r="E4" s="6"/>
      <c r="F4" s="6"/>
      <c r="G4" s="5"/>
      <c r="H4" s="6"/>
      <c r="I4" s="7"/>
      <c r="J4" s="7"/>
      <c r="K4" s="7"/>
      <c r="L4" s="7"/>
      <c r="M4" s="7"/>
      <c r="N4" s="3"/>
      <c r="O4" s="3"/>
      <c r="P4" s="3"/>
      <c r="Q4" s="3"/>
      <c r="R4" s="3"/>
      <c r="S4" s="3"/>
    </row>
    <row r="5" spans="1:20" ht="36.4" customHeight="1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4.2" customHeight="1">
      <c r="A6" s="61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ht="34.15" customHeight="1">
      <c r="A7" s="63" t="s">
        <v>8</v>
      </c>
      <c r="B7" s="59" t="s">
        <v>9</v>
      </c>
      <c r="C7" s="59" t="s">
        <v>10</v>
      </c>
      <c r="D7" s="59"/>
      <c r="E7" s="59"/>
      <c r="F7" s="59" t="s">
        <v>11</v>
      </c>
      <c r="G7" s="59"/>
      <c r="H7" s="59"/>
      <c r="I7" s="64" t="s">
        <v>12</v>
      </c>
      <c r="J7" s="64"/>
      <c r="K7" s="64"/>
      <c r="L7" s="59" t="s">
        <v>13</v>
      </c>
      <c r="M7" s="59"/>
      <c r="N7" s="59"/>
      <c r="O7" s="59" t="s">
        <v>14</v>
      </c>
      <c r="P7" s="59"/>
      <c r="Q7" s="59"/>
      <c r="R7" s="59" t="s">
        <v>15</v>
      </c>
      <c r="S7" s="59"/>
      <c r="T7" s="59"/>
      <c r="U7" s="9"/>
    </row>
    <row r="8" spans="1:20" ht="37.35" customHeight="1">
      <c r="A8" s="63"/>
      <c r="B8" s="59"/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19</v>
      </c>
      <c r="J8" s="10" t="s">
        <v>20</v>
      </c>
      <c r="K8" s="10" t="s">
        <v>21</v>
      </c>
      <c r="L8" s="10" t="s">
        <v>19</v>
      </c>
      <c r="M8" s="10" t="s">
        <v>20</v>
      </c>
      <c r="N8" s="10" t="s">
        <v>21</v>
      </c>
      <c r="O8" s="10" t="s">
        <v>19</v>
      </c>
      <c r="P8" s="10" t="s">
        <v>20</v>
      </c>
      <c r="Q8" s="10" t="s">
        <v>21</v>
      </c>
      <c r="R8" s="10" t="s">
        <v>19</v>
      </c>
      <c r="S8" s="10" t="s">
        <v>20</v>
      </c>
      <c r="T8" s="20" t="s">
        <v>21</v>
      </c>
    </row>
    <row r="9" spans="1:20" ht="17.45" customHeight="1">
      <c r="A9" s="54" t="s">
        <v>48</v>
      </c>
      <c r="B9" s="22" t="s">
        <v>16</v>
      </c>
      <c r="C9" s="25">
        <f>D9+E9</f>
        <v>0</v>
      </c>
      <c r="D9" s="25">
        <f>D10+D11</f>
        <v>0</v>
      </c>
      <c r="E9" s="25">
        <f>E10+E11</f>
        <v>0</v>
      </c>
      <c r="F9" s="25">
        <f aca="true" t="shared" si="0" ref="F9:F17">I9+L9</f>
        <v>0</v>
      </c>
      <c r="G9" s="25">
        <f aca="true" t="shared" si="1" ref="G9:G17">J9+M9</f>
        <v>0</v>
      </c>
      <c r="H9" s="25">
        <f aca="true" t="shared" si="2" ref="H9:H17">K9+N9</f>
        <v>0</v>
      </c>
      <c r="I9" s="25">
        <f aca="true" t="shared" si="3" ref="I9:I17">J9+K9</f>
        <v>0</v>
      </c>
      <c r="J9" s="25">
        <f>J10+J11</f>
        <v>0</v>
      </c>
      <c r="K9" s="25">
        <f>K10+K11</f>
        <v>0</v>
      </c>
      <c r="L9" s="25">
        <f aca="true" t="shared" si="4" ref="L9:L17">M9+N9</f>
        <v>0</v>
      </c>
      <c r="M9" s="25">
        <f>M10+M11</f>
        <v>0</v>
      </c>
      <c r="N9" s="25">
        <f>N10+N11</f>
        <v>0</v>
      </c>
      <c r="O9" s="25">
        <f aca="true" t="shared" si="5" ref="O9:O17">P9+Q9</f>
        <v>0</v>
      </c>
      <c r="P9" s="25">
        <f>P10+P11</f>
        <v>0</v>
      </c>
      <c r="Q9" s="25">
        <f>Q10+Q11</f>
        <v>0</v>
      </c>
      <c r="R9" s="25">
        <f aca="true" t="shared" si="6" ref="R9:R17">S9+T9</f>
        <v>0</v>
      </c>
      <c r="S9" s="25">
        <f>S10+S11</f>
        <v>0</v>
      </c>
      <c r="T9" s="26">
        <f>T10+T11</f>
        <v>0</v>
      </c>
    </row>
    <row r="10" spans="1:20" ht="17.45" customHeight="1">
      <c r="A10" s="54"/>
      <c r="B10" s="22" t="s">
        <v>23</v>
      </c>
      <c r="C10" s="25">
        <f>D10+E10</f>
        <v>0</v>
      </c>
      <c r="D10" s="25">
        <v>0</v>
      </c>
      <c r="E10" s="25">
        <v>0</v>
      </c>
      <c r="F10" s="25">
        <f t="shared" si="0"/>
        <v>0</v>
      </c>
      <c r="G10" s="25">
        <f t="shared" si="1"/>
        <v>0</v>
      </c>
      <c r="H10" s="25">
        <f t="shared" si="2"/>
        <v>0</v>
      </c>
      <c r="I10" s="25">
        <f t="shared" si="3"/>
        <v>0</v>
      </c>
      <c r="J10" s="25">
        <v>0</v>
      </c>
      <c r="K10" s="25">
        <v>0</v>
      </c>
      <c r="L10" s="25">
        <f t="shared" si="4"/>
        <v>0</v>
      </c>
      <c r="M10" s="25">
        <v>0</v>
      </c>
      <c r="N10" s="25">
        <v>0</v>
      </c>
      <c r="O10" s="25">
        <f t="shared" si="5"/>
        <v>0</v>
      </c>
      <c r="P10" s="25">
        <v>0</v>
      </c>
      <c r="Q10" s="25">
        <v>0</v>
      </c>
      <c r="R10" s="25">
        <f t="shared" si="6"/>
        <v>0</v>
      </c>
      <c r="S10" s="25">
        <v>0</v>
      </c>
      <c r="T10" s="26">
        <v>0</v>
      </c>
    </row>
    <row r="11" spans="1:20" ht="17.45" customHeight="1">
      <c r="A11" s="54"/>
      <c r="B11" s="22" t="s">
        <v>24</v>
      </c>
      <c r="C11" s="25">
        <f>D11+E11</f>
        <v>0</v>
      </c>
      <c r="D11" s="25">
        <v>0</v>
      </c>
      <c r="E11" s="25">
        <v>0</v>
      </c>
      <c r="F11" s="25">
        <f t="shared" si="0"/>
        <v>0</v>
      </c>
      <c r="G11" s="25">
        <f t="shared" si="1"/>
        <v>0</v>
      </c>
      <c r="H11" s="25">
        <f t="shared" si="2"/>
        <v>0</v>
      </c>
      <c r="I11" s="25">
        <f t="shared" si="3"/>
        <v>0</v>
      </c>
      <c r="J11" s="25">
        <v>0</v>
      </c>
      <c r="K11" s="25">
        <v>0</v>
      </c>
      <c r="L11" s="25">
        <f t="shared" si="4"/>
        <v>0</v>
      </c>
      <c r="M11" s="25">
        <v>0</v>
      </c>
      <c r="N11" s="25">
        <v>0</v>
      </c>
      <c r="O11" s="25">
        <f t="shared" si="5"/>
        <v>0</v>
      </c>
      <c r="P11" s="25">
        <v>0</v>
      </c>
      <c r="Q11" s="25">
        <v>0</v>
      </c>
      <c r="R11" s="25">
        <f t="shared" si="6"/>
        <v>0</v>
      </c>
      <c r="S11" s="25">
        <v>0</v>
      </c>
      <c r="T11" s="26">
        <v>0</v>
      </c>
    </row>
    <row r="12" spans="1:20" ht="17.45" customHeight="1">
      <c r="A12" s="54" t="s">
        <v>49</v>
      </c>
      <c r="B12" s="22" t="s">
        <v>16</v>
      </c>
      <c r="C12" s="25">
        <f>D12+E12</f>
        <v>3</v>
      </c>
      <c r="D12" s="25">
        <f>D13+D14</f>
        <v>3</v>
      </c>
      <c r="E12" s="25">
        <f>E13+E14</f>
        <v>0</v>
      </c>
      <c r="F12" s="25">
        <f t="shared" si="0"/>
        <v>21041</v>
      </c>
      <c r="G12" s="25">
        <f t="shared" si="1"/>
        <v>9638</v>
      </c>
      <c r="H12" s="25">
        <f t="shared" si="2"/>
        <v>11403</v>
      </c>
      <c r="I12" s="25">
        <f t="shared" si="3"/>
        <v>15674</v>
      </c>
      <c r="J12" s="25">
        <f>J13+J14</f>
        <v>7968</v>
      </c>
      <c r="K12" s="25">
        <f>K13+K14</f>
        <v>7706</v>
      </c>
      <c r="L12" s="25">
        <f t="shared" si="4"/>
        <v>5367</v>
      </c>
      <c r="M12" s="25">
        <f>M13+M14</f>
        <v>1670</v>
      </c>
      <c r="N12" s="25">
        <f>N13+N14</f>
        <v>3697</v>
      </c>
      <c r="O12" s="25">
        <f t="shared" si="5"/>
        <v>740</v>
      </c>
      <c r="P12" s="25">
        <f>P13+P14</f>
        <v>115</v>
      </c>
      <c r="Q12" s="25">
        <f>Q13+Q14</f>
        <v>625</v>
      </c>
      <c r="R12" s="25">
        <f t="shared" si="6"/>
        <v>88</v>
      </c>
      <c r="S12" s="25">
        <f>S13+S14</f>
        <v>22</v>
      </c>
      <c r="T12" s="26">
        <f>T13+T14</f>
        <v>66</v>
      </c>
    </row>
    <row r="13" spans="1:20" ht="17.45" customHeight="1">
      <c r="A13" s="54"/>
      <c r="B13" s="22" t="s">
        <v>23</v>
      </c>
      <c r="C13" s="25">
        <v>3</v>
      </c>
      <c r="D13" s="25">
        <v>3</v>
      </c>
      <c r="E13" s="25">
        <v>0</v>
      </c>
      <c r="F13" s="25">
        <f t="shared" si="0"/>
        <v>21041</v>
      </c>
      <c r="G13" s="25">
        <f t="shared" si="1"/>
        <v>9638</v>
      </c>
      <c r="H13" s="25">
        <f t="shared" si="2"/>
        <v>11403</v>
      </c>
      <c r="I13" s="25">
        <f t="shared" si="3"/>
        <v>15674</v>
      </c>
      <c r="J13" s="25">
        <v>7968</v>
      </c>
      <c r="K13" s="25">
        <v>7706</v>
      </c>
      <c r="L13" s="25">
        <f t="shared" si="4"/>
        <v>5367</v>
      </c>
      <c r="M13" s="25">
        <v>1670</v>
      </c>
      <c r="N13" s="25">
        <v>3697</v>
      </c>
      <c r="O13" s="25">
        <f t="shared" si="5"/>
        <v>740</v>
      </c>
      <c r="P13" s="25">
        <v>115</v>
      </c>
      <c r="Q13" s="25">
        <v>625</v>
      </c>
      <c r="R13" s="25">
        <f t="shared" si="6"/>
        <v>88</v>
      </c>
      <c r="S13" s="25">
        <v>22</v>
      </c>
      <c r="T13" s="26">
        <v>66</v>
      </c>
    </row>
    <row r="14" spans="1:20" ht="17.45" customHeight="1">
      <c r="A14" s="54"/>
      <c r="B14" s="22" t="s">
        <v>24</v>
      </c>
      <c r="C14" s="25">
        <f aca="true" t="shared" si="7" ref="C14:C22">D14+E14</f>
        <v>0</v>
      </c>
      <c r="D14" s="25">
        <v>0</v>
      </c>
      <c r="E14" s="25">
        <v>0</v>
      </c>
      <c r="F14" s="25">
        <f t="shared" si="0"/>
        <v>0</v>
      </c>
      <c r="G14" s="25">
        <f t="shared" si="1"/>
        <v>0</v>
      </c>
      <c r="H14" s="25">
        <f t="shared" si="2"/>
        <v>0</v>
      </c>
      <c r="I14" s="25">
        <f t="shared" si="3"/>
        <v>0</v>
      </c>
      <c r="J14" s="25">
        <v>0</v>
      </c>
      <c r="K14" s="25">
        <v>0</v>
      </c>
      <c r="L14" s="25">
        <f t="shared" si="4"/>
        <v>0</v>
      </c>
      <c r="M14" s="25">
        <v>0</v>
      </c>
      <c r="N14" s="25">
        <v>0</v>
      </c>
      <c r="O14" s="25">
        <f t="shared" si="5"/>
        <v>0</v>
      </c>
      <c r="P14" s="25">
        <v>0</v>
      </c>
      <c r="Q14" s="25">
        <v>0</v>
      </c>
      <c r="R14" s="25">
        <f t="shared" si="6"/>
        <v>0</v>
      </c>
      <c r="S14" s="25">
        <v>0</v>
      </c>
      <c r="T14" s="26">
        <v>0</v>
      </c>
    </row>
    <row r="15" spans="1:20" ht="17.45" customHeight="1">
      <c r="A15" s="54" t="s">
        <v>50</v>
      </c>
      <c r="B15" s="22" t="s">
        <v>16</v>
      </c>
      <c r="C15" s="25">
        <f t="shared" si="7"/>
        <v>1</v>
      </c>
      <c r="D15" s="25">
        <f>D16+D17</f>
        <v>1</v>
      </c>
      <c r="E15" s="25">
        <f>E16+E17</f>
        <v>0</v>
      </c>
      <c r="F15" s="25">
        <f t="shared" si="0"/>
        <v>4456</v>
      </c>
      <c r="G15" s="25">
        <f t="shared" si="1"/>
        <v>1536</v>
      </c>
      <c r="H15" s="25">
        <f t="shared" si="2"/>
        <v>2920</v>
      </c>
      <c r="I15" s="25">
        <f t="shared" si="3"/>
        <v>3194</v>
      </c>
      <c r="J15" s="25">
        <f>J16+J17</f>
        <v>1526</v>
      </c>
      <c r="K15" s="25">
        <f>K16+K17</f>
        <v>1668</v>
      </c>
      <c r="L15" s="25">
        <f t="shared" si="4"/>
        <v>1262</v>
      </c>
      <c r="M15" s="25">
        <f>M16+M17</f>
        <v>10</v>
      </c>
      <c r="N15" s="25">
        <f>N16+N17</f>
        <v>1252</v>
      </c>
      <c r="O15" s="25">
        <f t="shared" si="5"/>
        <v>48</v>
      </c>
      <c r="P15" s="25">
        <f>P16+P17</f>
        <v>1</v>
      </c>
      <c r="Q15" s="25">
        <f>Q16+Q17</f>
        <v>47</v>
      </c>
      <c r="R15" s="25">
        <f t="shared" si="6"/>
        <v>14</v>
      </c>
      <c r="S15" s="25">
        <f>S16+S17</f>
        <v>9</v>
      </c>
      <c r="T15" s="26">
        <f>T16+T17</f>
        <v>5</v>
      </c>
    </row>
    <row r="16" spans="1:20" ht="17.45" customHeight="1">
      <c r="A16" s="54"/>
      <c r="B16" s="22" t="s">
        <v>23</v>
      </c>
      <c r="C16" s="25">
        <f t="shared" si="7"/>
        <v>1</v>
      </c>
      <c r="D16" s="25">
        <v>1</v>
      </c>
      <c r="E16" s="25">
        <v>0</v>
      </c>
      <c r="F16" s="25">
        <f t="shared" si="0"/>
        <v>4456</v>
      </c>
      <c r="G16" s="25">
        <f t="shared" si="1"/>
        <v>1536</v>
      </c>
      <c r="H16" s="25">
        <f t="shared" si="2"/>
        <v>2920</v>
      </c>
      <c r="I16" s="25">
        <f t="shared" si="3"/>
        <v>3194</v>
      </c>
      <c r="J16" s="25">
        <v>1526</v>
      </c>
      <c r="K16" s="25">
        <v>1668</v>
      </c>
      <c r="L16" s="25">
        <f t="shared" si="4"/>
        <v>1262</v>
      </c>
      <c r="M16" s="25">
        <v>10</v>
      </c>
      <c r="N16" s="25">
        <v>1252</v>
      </c>
      <c r="O16" s="25">
        <f t="shared" si="5"/>
        <v>48</v>
      </c>
      <c r="P16" s="25">
        <v>1</v>
      </c>
      <c r="Q16" s="25">
        <v>47</v>
      </c>
      <c r="R16" s="25">
        <f t="shared" si="6"/>
        <v>14</v>
      </c>
      <c r="S16" s="25">
        <v>9</v>
      </c>
      <c r="T16" s="26">
        <v>5</v>
      </c>
    </row>
    <row r="17" spans="1:20" ht="17.45" customHeight="1">
      <c r="A17" s="54"/>
      <c r="B17" s="22" t="s">
        <v>24</v>
      </c>
      <c r="C17" s="25">
        <f t="shared" si="7"/>
        <v>0</v>
      </c>
      <c r="D17" s="25">
        <v>0</v>
      </c>
      <c r="E17" s="25">
        <v>0</v>
      </c>
      <c r="F17" s="25">
        <f t="shared" si="0"/>
        <v>0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5">
        <v>0</v>
      </c>
      <c r="K17" s="25">
        <v>0</v>
      </c>
      <c r="L17" s="25">
        <f t="shared" si="4"/>
        <v>0</v>
      </c>
      <c r="M17" s="25">
        <v>0</v>
      </c>
      <c r="N17" s="25">
        <v>0</v>
      </c>
      <c r="O17" s="25">
        <f t="shared" si="5"/>
        <v>0</v>
      </c>
      <c r="P17" s="25">
        <v>0</v>
      </c>
      <c r="Q17" s="25">
        <v>0</v>
      </c>
      <c r="R17" s="25">
        <f t="shared" si="6"/>
        <v>0</v>
      </c>
      <c r="S17" s="25">
        <v>0</v>
      </c>
      <c r="T17" s="26">
        <v>0</v>
      </c>
    </row>
    <row r="18" spans="1:20" ht="17.45" customHeight="1">
      <c r="A18" s="54" t="s">
        <v>51</v>
      </c>
      <c r="B18" s="22" t="s">
        <v>16</v>
      </c>
      <c r="C18" s="25">
        <f t="shared" si="7"/>
        <v>3</v>
      </c>
      <c r="D18" s="25">
        <f aca="true" t="shared" si="8" ref="D18:T18">D19+D20</f>
        <v>3</v>
      </c>
      <c r="E18" s="25">
        <f t="shared" si="8"/>
        <v>0</v>
      </c>
      <c r="F18" s="25">
        <f t="shared" si="8"/>
        <v>31697</v>
      </c>
      <c r="G18" s="25">
        <f t="shared" si="8"/>
        <v>10301</v>
      </c>
      <c r="H18" s="25">
        <f t="shared" si="8"/>
        <v>21396</v>
      </c>
      <c r="I18" s="25">
        <f t="shared" si="8"/>
        <v>28632</v>
      </c>
      <c r="J18" s="25">
        <f t="shared" si="8"/>
        <v>9763</v>
      </c>
      <c r="K18" s="25">
        <f t="shared" si="8"/>
        <v>18869</v>
      </c>
      <c r="L18" s="25">
        <f t="shared" si="8"/>
        <v>3065</v>
      </c>
      <c r="M18" s="25">
        <f t="shared" si="8"/>
        <v>538</v>
      </c>
      <c r="N18" s="25">
        <f t="shared" si="8"/>
        <v>2527</v>
      </c>
      <c r="O18" s="25">
        <f t="shared" si="8"/>
        <v>2132</v>
      </c>
      <c r="P18" s="25">
        <f t="shared" si="8"/>
        <v>71</v>
      </c>
      <c r="Q18" s="25">
        <f t="shared" si="8"/>
        <v>2061</v>
      </c>
      <c r="R18" s="25">
        <f t="shared" si="8"/>
        <v>82</v>
      </c>
      <c r="S18" s="25">
        <f t="shared" si="8"/>
        <v>27</v>
      </c>
      <c r="T18" s="26">
        <f t="shared" si="8"/>
        <v>55</v>
      </c>
    </row>
    <row r="19" spans="1:20" ht="17.45" customHeight="1">
      <c r="A19" s="54"/>
      <c r="B19" s="22" t="s">
        <v>23</v>
      </c>
      <c r="C19" s="25">
        <f t="shared" si="7"/>
        <v>3</v>
      </c>
      <c r="D19" s="25">
        <v>3</v>
      </c>
      <c r="E19" s="25">
        <v>0</v>
      </c>
      <c r="F19" s="25">
        <f aca="true" t="shared" si="9" ref="F19:F38">I19+L19</f>
        <v>31697</v>
      </c>
      <c r="G19" s="25">
        <f aca="true" t="shared" si="10" ref="G19:G38">J19+M19</f>
        <v>10301</v>
      </c>
      <c r="H19" s="25">
        <f aca="true" t="shared" si="11" ref="H19:H38">K19+N19</f>
        <v>21396</v>
      </c>
      <c r="I19" s="25">
        <f aca="true" t="shared" si="12" ref="I19:I38">J19+K19</f>
        <v>28632</v>
      </c>
      <c r="J19" s="25">
        <v>9763</v>
      </c>
      <c r="K19" s="25">
        <v>18869</v>
      </c>
      <c r="L19" s="25">
        <f aca="true" t="shared" si="13" ref="L19:L38">M19+N19</f>
        <v>3065</v>
      </c>
      <c r="M19" s="25">
        <v>538</v>
      </c>
      <c r="N19" s="25">
        <v>2527</v>
      </c>
      <c r="O19" s="25">
        <f aca="true" t="shared" si="14" ref="O19:O38">P19+Q19</f>
        <v>2132</v>
      </c>
      <c r="P19" s="25">
        <v>71</v>
      </c>
      <c r="Q19" s="25">
        <v>2061</v>
      </c>
      <c r="R19" s="25">
        <f aca="true" t="shared" si="15" ref="R19:R31">S19+T19</f>
        <v>82</v>
      </c>
      <c r="S19" s="25">
        <v>27</v>
      </c>
      <c r="T19" s="26">
        <v>55</v>
      </c>
    </row>
    <row r="20" spans="1:20" ht="17.45" customHeight="1">
      <c r="A20" s="54"/>
      <c r="B20" s="22" t="s">
        <v>24</v>
      </c>
      <c r="C20" s="25">
        <f t="shared" si="7"/>
        <v>0</v>
      </c>
      <c r="D20" s="25">
        <v>0</v>
      </c>
      <c r="E20" s="25">
        <v>0</v>
      </c>
      <c r="F20" s="25">
        <f t="shared" si="9"/>
        <v>0</v>
      </c>
      <c r="G20" s="25">
        <f t="shared" si="10"/>
        <v>0</v>
      </c>
      <c r="H20" s="25">
        <f t="shared" si="11"/>
        <v>0</v>
      </c>
      <c r="I20" s="25">
        <f t="shared" si="12"/>
        <v>0</v>
      </c>
      <c r="J20" s="25">
        <v>0</v>
      </c>
      <c r="K20" s="25">
        <v>0</v>
      </c>
      <c r="L20" s="25">
        <f t="shared" si="13"/>
        <v>0</v>
      </c>
      <c r="M20" s="25">
        <v>0</v>
      </c>
      <c r="N20" s="25">
        <v>0</v>
      </c>
      <c r="O20" s="25">
        <f t="shared" si="14"/>
        <v>0</v>
      </c>
      <c r="P20" s="25">
        <v>0</v>
      </c>
      <c r="Q20" s="25">
        <v>0</v>
      </c>
      <c r="R20" s="25">
        <f t="shared" si="15"/>
        <v>0</v>
      </c>
      <c r="S20" s="25">
        <v>0</v>
      </c>
      <c r="T20" s="26">
        <v>0</v>
      </c>
    </row>
    <row r="21" spans="1:20" ht="17.45" customHeight="1">
      <c r="A21" s="54" t="s">
        <v>52</v>
      </c>
      <c r="B21" s="22" t="s">
        <v>16</v>
      </c>
      <c r="C21" s="25">
        <f t="shared" si="7"/>
        <v>3</v>
      </c>
      <c r="D21" s="25">
        <f>D22+D23</f>
        <v>2</v>
      </c>
      <c r="E21" s="25">
        <f>E22+E23</f>
        <v>1</v>
      </c>
      <c r="F21" s="25">
        <f t="shared" si="9"/>
        <v>3225</v>
      </c>
      <c r="G21" s="25">
        <f t="shared" si="10"/>
        <v>855</v>
      </c>
      <c r="H21" s="25">
        <f t="shared" si="11"/>
        <v>2370</v>
      </c>
      <c r="I21" s="25">
        <f t="shared" si="12"/>
        <v>3175</v>
      </c>
      <c r="J21" s="25">
        <f>J22+J23</f>
        <v>855</v>
      </c>
      <c r="K21" s="25">
        <f>K22+K23</f>
        <v>2320</v>
      </c>
      <c r="L21" s="25">
        <f t="shared" si="13"/>
        <v>50</v>
      </c>
      <c r="M21" s="25">
        <f>M22+M23</f>
        <v>0</v>
      </c>
      <c r="N21" s="25">
        <f>N22+N23</f>
        <v>50</v>
      </c>
      <c r="O21" s="25">
        <f t="shared" si="14"/>
        <v>21</v>
      </c>
      <c r="P21" s="25">
        <f>P22+P23</f>
        <v>0</v>
      </c>
      <c r="Q21" s="25">
        <f>Q22+Q23</f>
        <v>21</v>
      </c>
      <c r="R21" s="25">
        <f t="shared" si="15"/>
        <v>19</v>
      </c>
      <c r="S21" s="25">
        <f>S22+S23</f>
        <v>0</v>
      </c>
      <c r="T21" s="26">
        <f>T22+T23</f>
        <v>19</v>
      </c>
    </row>
    <row r="22" spans="1:20" ht="17.45" customHeight="1">
      <c r="A22" s="54"/>
      <c r="B22" s="22" t="s">
        <v>23</v>
      </c>
      <c r="C22" s="25">
        <f t="shared" si="7"/>
        <v>1</v>
      </c>
      <c r="D22" s="25">
        <v>1</v>
      </c>
      <c r="E22" s="25">
        <v>0</v>
      </c>
      <c r="F22" s="25">
        <f t="shared" si="9"/>
        <v>2123</v>
      </c>
      <c r="G22" s="25">
        <f t="shared" si="10"/>
        <v>855</v>
      </c>
      <c r="H22" s="25">
        <f t="shared" si="11"/>
        <v>1268</v>
      </c>
      <c r="I22" s="25">
        <f t="shared" si="12"/>
        <v>2078</v>
      </c>
      <c r="J22" s="25">
        <v>855</v>
      </c>
      <c r="K22" s="25">
        <v>1223</v>
      </c>
      <c r="L22" s="25">
        <f t="shared" si="13"/>
        <v>45</v>
      </c>
      <c r="M22" s="25">
        <v>0</v>
      </c>
      <c r="N22" s="25">
        <v>45</v>
      </c>
      <c r="O22" s="25">
        <f t="shared" si="14"/>
        <v>8</v>
      </c>
      <c r="P22" s="25">
        <v>0</v>
      </c>
      <c r="Q22" s="25">
        <v>8</v>
      </c>
      <c r="R22" s="25">
        <f t="shared" si="15"/>
        <v>19</v>
      </c>
      <c r="S22" s="25">
        <v>0</v>
      </c>
      <c r="T22" s="26">
        <v>19</v>
      </c>
    </row>
    <row r="23" spans="1:20" ht="17.45" customHeight="1">
      <c r="A23" s="54"/>
      <c r="B23" s="22" t="s">
        <v>24</v>
      </c>
      <c r="C23" s="23">
        <v>2</v>
      </c>
      <c r="D23" s="23">
        <v>1</v>
      </c>
      <c r="E23" s="23">
        <v>1</v>
      </c>
      <c r="F23" s="23">
        <f t="shared" si="9"/>
        <v>1102</v>
      </c>
      <c r="G23" s="23">
        <f t="shared" si="10"/>
        <v>0</v>
      </c>
      <c r="H23" s="23">
        <f t="shared" si="11"/>
        <v>1102</v>
      </c>
      <c r="I23" s="23">
        <f t="shared" si="12"/>
        <v>1097</v>
      </c>
      <c r="J23" s="23">
        <v>0</v>
      </c>
      <c r="K23" s="23">
        <v>1097</v>
      </c>
      <c r="L23" s="23">
        <f t="shared" si="13"/>
        <v>5</v>
      </c>
      <c r="M23" s="23">
        <v>0</v>
      </c>
      <c r="N23" s="23">
        <v>5</v>
      </c>
      <c r="O23" s="23">
        <f t="shared" si="14"/>
        <v>13</v>
      </c>
      <c r="P23" s="23">
        <v>0</v>
      </c>
      <c r="Q23" s="23">
        <v>13</v>
      </c>
      <c r="R23" s="23">
        <f t="shared" si="15"/>
        <v>0</v>
      </c>
      <c r="S23" s="23">
        <v>0</v>
      </c>
      <c r="T23" s="24">
        <v>0</v>
      </c>
    </row>
    <row r="24" spans="1:20" ht="17.45" customHeight="1">
      <c r="A24" s="54" t="s">
        <v>53</v>
      </c>
      <c r="B24" s="22" t="s">
        <v>16</v>
      </c>
      <c r="C24" s="23">
        <f>D24+E24</f>
        <v>0</v>
      </c>
      <c r="D24" s="23">
        <f>D25+D26</f>
        <v>0</v>
      </c>
      <c r="E24" s="23">
        <f>E25+E26</f>
        <v>0</v>
      </c>
      <c r="F24" s="23">
        <f t="shared" si="9"/>
        <v>0</v>
      </c>
      <c r="G24" s="23">
        <f t="shared" si="10"/>
        <v>0</v>
      </c>
      <c r="H24" s="23">
        <f t="shared" si="11"/>
        <v>0</v>
      </c>
      <c r="I24" s="23">
        <f t="shared" si="12"/>
        <v>0</v>
      </c>
      <c r="J24" s="25">
        <f>J25+J26</f>
        <v>0</v>
      </c>
      <c r="K24" s="25">
        <f>K25+K26</f>
        <v>0</v>
      </c>
      <c r="L24" s="25">
        <f t="shared" si="13"/>
        <v>0</v>
      </c>
      <c r="M24" s="25">
        <f>M25+M26</f>
        <v>0</v>
      </c>
      <c r="N24" s="25">
        <f>N25+N26</f>
        <v>0</v>
      </c>
      <c r="O24" s="25">
        <f t="shared" si="14"/>
        <v>0</v>
      </c>
      <c r="P24" s="25">
        <f>P25+P26</f>
        <v>0</v>
      </c>
      <c r="Q24" s="25">
        <f>Q25+Q26</f>
        <v>0</v>
      </c>
      <c r="R24" s="25">
        <f t="shared" si="15"/>
        <v>0</v>
      </c>
      <c r="S24" s="25">
        <f>S25+S26</f>
        <v>0</v>
      </c>
      <c r="T24" s="26">
        <f>T25+T26</f>
        <v>0</v>
      </c>
    </row>
    <row r="25" spans="1:20" ht="17.45" customHeight="1">
      <c r="A25" s="54"/>
      <c r="B25" s="22" t="s">
        <v>23</v>
      </c>
      <c r="C25" s="23">
        <f>D25+E25</f>
        <v>0</v>
      </c>
      <c r="D25" s="23">
        <v>0</v>
      </c>
      <c r="E25" s="23">
        <v>0</v>
      </c>
      <c r="F25" s="23">
        <f t="shared" si="9"/>
        <v>0</v>
      </c>
      <c r="G25" s="23">
        <f t="shared" si="10"/>
        <v>0</v>
      </c>
      <c r="H25" s="23">
        <f t="shared" si="11"/>
        <v>0</v>
      </c>
      <c r="I25" s="23">
        <f t="shared" si="12"/>
        <v>0</v>
      </c>
      <c r="J25" s="25">
        <v>0</v>
      </c>
      <c r="K25" s="25">
        <v>0</v>
      </c>
      <c r="L25" s="25">
        <f t="shared" si="13"/>
        <v>0</v>
      </c>
      <c r="M25" s="25">
        <v>0</v>
      </c>
      <c r="N25" s="25">
        <v>0</v>
      </c>
      <c r="O25" s="25">
        <f t="shared" si="14"/>
        <v>0</v>
      </c>
      <c r="P25" s="25">
        <v>0</v>
      </c>
      <c r="Q25" s="25">
        <v>0</v>
      </c>
      <c r="R25" s="25">
        <f t="shared" si="15"/>
        <v>0</v>
      </c>
      <c r="S25" s="25">
        <v>0</v>
      </c>
      <c r="T25" s="26">
        <v>0</v>
      </c>
    </row>
    <row r="26" spans="1:20" ht="17.45" customHeight="1">
      <c r="A26" s="54"/>
      <c r="B26" s="22" t="s">
        <v>24</v>
      </c>
      <c r="C26" s="23">
        <f>D26+E26</f>
        <v>0</v>
      </c>
      <c r="D26" s="23">
        <v>0</v>
      </c>
      <c r="E26" s="23">
        <v>0</v>
      </c>
      <c r="F26" s="23">
        <f t="shared" si="9"/>
        <v>0</v>
      </c>
      <c r="G26" s="23">
        <f t="shared" si="10"/>
        <v>0</v>
      </c>
      <c r="H26" s="23">
        <f t="shared" si="11"/>
        <v>0</v>
      </c>
      <c r="I26" s="23">
        <f t="shared" si="12"/>
        <v>0</v>
      </c>
      <c r="J26" s="25">
        <v>0</v>
      </c>
      <c r="K26" s="25">
        <v>0</v>
      </c>
      <c r="L26" s="25">
        <f t="shared" si="13"/>
        <v>0</v>
      </c>
      <c r="M26" s="25">
        <v>0</v>
      </c>
      <c r="N26" s="25">
        <v>0</v>
      </c>
      <c r="O26" s="25">
        <f t="shared" si="14"/>
        <v>0</v>
      </c>
      <c r="P26" s="25">
        <v>0</v>
      </c>
      <c r="Q26" s="25">
        <v>0</v>
      </c>
      <c r="R26" s="25">
        <f t="shared" si="15"/>
        <v>0</v>
      </c>
      <c r="S26" s="25">
        <v>0</v>
      </c>
      <c r="T26" s="26">
        <v>0</v>
      </c>
    </row>
    <row r="27" spans="1:20" ht="17.45" customHeight="1">
      <c r="A27" s="54" t="s">
        <v>54</v>
      </c>
      <c r="B27" s="22" t="s">
        <v>16</v>
      </c>
      <c r="C27" s="23">
        <f>D27+E27</f>
        <v>3</v>
      </c>
      <c r="D27" s="23">
        <f>D28+D29</f>
        <v>3</v>
      </c>
      <c r="E27" s="23">
        <f>E28+E29</f>
        <v>0</v>
      </c>
      <c r="F27" s="23">
        <f t="shared" si="9"/>
        <v>501530</v>
      </c>
      <c r="G27" s="23">
        <f t="shared" si="10"/>
        <v>14563</v>
      </c>
      <c r="H27" s="23">
        <f t="shared" si="11"/>
        <v>486967</v>
      </c>
      <c r="I27" s="23">
        <f t="shared" si="12"/>
        <v>8890</v>
      </c>
      <c r="J27" s="25">
        <f>J28+J29</f>
        <v>731</v>
      </c>
      <c r="K27" s="25">
        <f>K28+K29</f>
        <v>8159</v>
      </c>
      <c r="L27" s="25">
        <f t="shared" si="13"/>
        <v>492640</v>
      </c>
      <c r="M27" s="25">
        <f>M28+M29</f>
        <v>13832</v>
      </c>
      <c r="N27" s="25">
        <f>N28+N29</f>
        <v>478808</v>
      </c>
      <c r="O27" s="25">
        <f t="shared" si="14"/>
        <v>398</v>
      </c>
      <c r="P27" s="25">
        <f>P28+P29</f>
        <v>9</v>
      </c>
      <c r="Q27" s="25">
        <f>Q28+Q29</f>
        <v>389</v>
      </c>
      <c r="R27" s="25">
        <f t="shared" si="15"/>
        <v>16</v>
      </c>
      <c r="S27" s="25">
        <f>S28+S29</f>
        <v>1</v>
      </c>
      <c r="T27" s="26">
        <f>T28+T29</f>
        <v>15</v>
      </c>
    </row>
    <row r="28" spans="1:20" ht="17.45" customHeight="1">
      <c r="A28" s="54"/>
      <c r="B28" s="22" t="s">
        <v>23</v>
      </c>
      <c r="C28" s="23">
        <f>D28+E28</f>
        <v>1</v>
      </c>
      <c r="D28" s="23">
        <v>1</v>
      </c>
      <c r="E28" s="23">
        <v>0</v>
      </c>
      <c r="F28" s="23">
        <f t="shared" si="9"/>
        <v>936</v>
      </c>
      <c r="G28" s="23">
        <f t="shared" si="10"/>
        <v>115</v>
      </c>
      <c r="H28" s="23">
        <f t="shared" si="11"/>
        <v>821</v>
      </c>
      <c r="I28" s="25">
        <f t="shared" si="12"/>
        <v>934</v>
      </c>
      <c r="J28" s="25">
        <v>115</v>
      </c>
      <c r="K28" s="25">
        <v>819</v>
      </c>
      <c r="L28" s="25">
        <f t="shared" si="13"/>
        <v>2</v>
      </c>
      <c r="M28" s="25">
        <v>0</v>
      </c>
      <c r="N28" s="25">
        <v>2</v>
      </c>
      <c r="O28" s="25">
        <f t="shared" si="14"/>
        <v>5</v>
      </c>
      <c r="P28" s="25">
        <v>0</v>
      </c>
      <c r="Q28" s="25">
        <v>5</v>
      </c>
      <c r="R28" s="25">
        <f t="shared" si="15"/>
        <v>6</v>
      </c>
      <c r="S28" s="25">
        <v>0</v>
      </c>
      <c r="T28" s="26">
        <v>6</v>
      </c>
    </row>
    <row r="29" spans="1:20" ht="17.45" customHeight="1">
      <c r="A29" s="54"/>
      <c r="B29" s="22" t="s">
        <v>24</v>
      </c>
      <c r="C29" s="23">
        <v>2</v>
      </c>
      <c r="D29" s="23">
        <v>2</v>
      </c>
      <c r="E29" s="23">
        <v>0</v>
      </c>
      <c r="F29" s="23">
        <f t="shared" si="9"/>
        <v>500594</v>
      </c>
      <c r="G29" s="23">
        <f t="shared" si="10"/>
        <v>14448</v>
      </c>
      <c r="H29" s="23">
        <f t="shared" si="11"/>
        <v>486146</v>
      </c>
      <c r="I29" s="23">
        <f t="shared" si="12"/>
        <v>7956</v>
      </c>
      <c r="J29" s="23">
        <v>616</v>
      </c>
      <c r="K29" s="23">
        <v>7340</v>
      </c>
      <c r="L29" s="23">
        <f t="shared" si="13"/>
        <v>492638</v>
      </c>
      <c r="M29" s="23">
        <v>13832</v>
      </c>
      <c r="N29" s="23">
        <v>478806</v>
      </c>
      <c r="O29" s="23">
        <f t="shared" si="14"/>
        <v>393</v>
      </c>
      <c r="P29" s="23">
        <v>9</v>
      </c>
      <c r="Q29" s="23">
        <v>384</v>
      </c>
      <c r="R29" s="23">
        <f t="shared" si="15"/>
        <v>10</v>
      </c>
      <c r="S29" s="23">
        <v>1</v>
      </c>
      <c r="T29" s="24">
        <v>9</v>
      </c>
    </row>
    <row r="30" spans="1:20" ht="17.45" customHeight="1">
      <c r="A30" s="54" t="s">
        <v>55</v>
      </c>
      <c r="B30" s="22" t="s">
        <v>16</v>
      </c>
      <c r="C30" s="23">
        <f>D30+E30</f>
        <v>3</v>
      </c>
      <c r="D30" s="23">
        <f>D31+D32</f>
        <v>2</v>
      </c>
      <c r="E30" s="23">
        <f>E31+E32</f>
        <v>1</v>
      </c>
      <c r="F30" s="23">
        <f t="shared" si="9"/>
        <v>39717</v>
      </c>
      <c r="G30" s="23">
        <f t="shared" si="10"/>
        <v>8168</v>
      </c>
      <c r="H30" s="23">
        <f t="shared" si="11"/>
        <v>31549</v>
      </c>
      <c r="I30" s="23">
        <f t="shared" si="12"/>
        <v>15344</v>
      </c>
      <c r="J30" s="25">
        <f>J31+J32</f>
        <v>7630</v>
      </c>
      <c r="K30" s="25">
        <f>K31+K32</f>
        <v>7714</v>
      </c>
      <c r="L30" s="25">
        <f t="shared" si="13"/>
        <v>24373</v>
      </c>
      <c r="M30" s="25">
        <f>M31+M32</f>
        <v>538</v>
      </c>
      <c r="N30" s="25">
        <f>N31+N32</f>
        <v>23835</v>
      </c>
      <c r="O30" s="25">
        <f t="shared" si="14"/>
        <v>258</v>
      </c>
      <c r="P30" s="25">
        <f>P31+P32</f>
        <v>15</v>
      </c>
      <c r="Q30" s="25">
        <f>Q31+Q32</f>
        <v>243</v>
      </c>
      <c r="R30" s="25">
        <f t="shared" si="15"/>
        <v>54</v>
      </c>
      <c r="S30" s="25">
        <f>S31+S32</f>
        <v>31</v>
      </c>
      <c r="T30" s="26">
        <f>T31+T32</f>
        <v>23</v>
      </c>
    </row>
    <row r="31" spans="1:20" ht="17.45" customHeight="1">
      <c r="A31" s="54"/>
      <c r="B31" s="22" t="s">
        <v>23</v>
      </c>
      <c r="C31" s="23">
        <f>D31+E31</f>
        <v>2</v>
      </c>
      <c r="D31" s="23">
        <v>1</v>
      </c>
      <c r="E31" s="23">
        <v>1</v>
      </c>
      <c r="F31" s="23">
        <f t="shared" si="9"/>
        <v>13280</v>
      </c>
      <c r="G31" s="23">
        <f t="shared" si="10"/>
        <v>8036</v>
      </c>
      <c r="H31" s="23">
        <f t="shared" si="11"/>
        <v>5244</v>
      </c>
      <c r="I31" s="25">
        <f t="shared" si="12"/>
        <v>12772</v>
      </c>
      <c r="J31" s="25">
        <v>7529</v>
      </c>
      <c r="K31" s="25">
        <v>5243</v>
      </c>
      <c r="L31" s="25">
        <f t="shared" si="13"/>
        <v>508</v>
      </c>
      <c r="M31" s="25">
        <v>507</v>
      </c>
      <c r="N31" s="25">
        <v>1</v>
      </c>
      <c r="O31" s="25">
        <f t="shared" si="14"/>
        <v>35</v>
      </c>
      <c r="P31" s="25">
        <v>15</v>
      </c>
      <c r="Q31" s="25">
        <v>20</v>
      </c>
      <c r="R31" s="25">
        <f t="shared" si="15"/>
        <v>51</v>
      </c>
      <c r="S31" s="25">
        <v>31</v>
      </c>
      <c r="T31" s="26">
        <v>20</v>
      </c>
    </row>
    <row r="32" spans="1:20" ht="17.45" customHeight="1">
      <c r="A32" s="54"/>
      <c r="B32" s="22" t="s">
        <v>24</v>
      </c>
      <c r="C32" s="23">
        <v>1</v>
      </c>
      <c r="D32" s="23">
        <v>1</v>
      </c>
      <c r="E32" s="23">
        <v>0</v>
      </c>
      <c r="F32" s="23">
        <f t="shared" si="9"/>
        <v>26437</v>
      </c>
      <c r="G32" s="23">
        <f t="shared" si="10"/>
        <v>132</v>
      </c>
      <c r="H32" s="23">
        <f t="shared" si="11"/>
        <v>26305</v>
      </c>
      <c r="I32" s="23">
        <f t="shared" si="12"/>
        <v>2572</v>
      </c>
      <c r="J32" s="23">
        <v>101</v>
      </c>
      <c r="K32" s="23">
        <v>2471</v>
      </c>
      <c r="L32" s="23">
        <f t="shared" si="13"/>
        <v>23865</v>
      </c>
      <c r="M32" s="23">
        <v>31</v>
      </c>
      <c r="N32" s="23">
        <v>23834</v>
      </c>
      <c r="O32" s="23">
        <f t="shared" si="14"/>
        <v>223</v>
      </c>
      <c r="P32" s="23">
        <v>0</v>
      </c>
      <c r="Q32" s="23">
        <v>223</v>
      </c>
      <c r="R32" s="23">
        <f>T32+S32</f>
        <v>3</v>
      </c>
      <c r="S32" s="23">
        <v>0</v>
      </c>
      <c r="T32" s="24">
        <v>3</v>
      </c>
    </row>
    <row r="33" spans="1:20" ht="17.45" customHeight="1">
      <c r="A33" s="54" t="s">
        <v>56</v>
      </c>
      <c r="B33" s="22" t="s">
        <v>16</v>
      </c>
      <c r="C33" s="23">
        <f aca="true" t="shared" si="16" ref="C33:C38">D33+E33</f>
        <v>0</v>
      </c>
      <c r="D33" s="23">
        <f>D34+D35</f>
        <v>0</v>
      </c>
      <c r="E33" s="23">
        <f>E34+E35</f>
        <v>0</v>
      </c>
      <c r="F33" s="23">
        <f t="shared" si="9"/>
        <v>0</v>
      </c>
      <c r="G33" s="23">
        <f t="shared" si="10"/>
        <v>0</v>
      </c>
      <c r="H33" s="23">
        <f t="shared" si="11"/>
        <v>0</v>
      </c>
      <c r="I33" s="23">
        <f t="shared" si="12"/>
        <v>0</v>
      </c>
      <c r="J33" s="25">
        <f>J34+J35</f>
        <v>0</v>
      </c>
      <c r="K33" s="25">
        <f>K34+K35</f>
        <v>0</v>
      </c>
      <c r="L33" s="25">
        <f t="shared" si="13"/>
        <v>0</v>
      </c>
      <c r="M33" s="25">
        <f>M34+M35</f>
        <v>0</v>
      </c>
      <c r="N33" s="25">
        <f>N34+N35</f>
        <v>0</v>
      </c>
      <c r="O33" s="25">
        <f t="shared" si="14"/>
        <v>0</v>
      </c>
      <c r="P33" s="25">
        <f>P34+P35</f>
        <v>0</v>
      </c>
      <c r="Q33" s="25">
        <f>Q34+Q35</f>
        <v>0</v>
      </c>
      <c r="R33" s="25">
        <f aca="true" t="shared" si="17" ref="R33:R38">S33+T33</f>
        <v>0</v>
      </c>
      <c r="S33" s="25">
        <f>S34+S35</f>
        <v>0</v>
      </c>
      <c r="T33" s="26">
        <f>T34+T35</f>
        <v>0</v>
      </c>
    </row>
    <row r="34" spans="1:20" ht="17.45" customHeight="1">
      <c r="A34" s="54"/>
      <c r="B34" s="22" t="s">
        <v>23</v>
      </c>
      <c r="C34" s="23">
        <f t="shared" si="16"/>
        <v>0</v>
      </c>
      <c r="D34" s="23">
        <v>0</v>
      </c>
      <c r="E34" s="23">
        <v>0</v>
      </c>
      <c r="F34" s="23">
        <f t="shared" si="9"/>
        <v>0</v>
      </c>
      <c r="G34" s="23">
        <f t="shared" si="10"/>
        <v>0</v>
      </c>
      <c r="H34" s="23">
        <f t="shared" si="11"/>
        <v>0</v>
      </c>
      <c r="I34" s="23">
        <f t="shared" si="12"/>
        <v>0</v>
      </c>
      <c r="J34" s="25">
        <v>0</v>
      </c>
      <c r="K34" s="25">
        <v>0</v>
      </c>
      <c r="L34" s="25">
        <f t="shared" si="13"/>
        <v>0</v>
      </c>
      <c r="M34" s="25">
        <v>0</v>
      </c>
      <c r="N34" s="25">
        <v>0</v>
      </c>
      <c r="O34" s="25">
        <f t="shared" si="14"/>
        <v>0</v>
      </c>
      <c r="P34" s="25">
        <v>0</v>
      </c>
      <c r="Q34" s="25">
        <v>0</v>
      </c>
      <c r="R34" s="25">
        <f t="shared" si="17"/>
        <v>0</v>
      </c>
      <c r="S34" s="25">
        <v>0</v>
      </c>
      <c r="T34" s="26">
        <v>0</v>
      </c>
    </row>
    <row r="35" spans="1:20" ht="17.45" customHeight="1">
      <c r="A35" s="54"/>
      <c r="B35" s="22" t="s">
        <v>24</v>
      </c>
      <c r="C35" s="23">
        <f t="shared" si="16"/>
        <v>0</v>
      </c>
      <c r="D35" s="23">
        <v>0</v>
      </c>
      <c r="E35" s="23">
        <v>0</v>
      </c>
      <c r="F35" s="23">
        <f t="shared" si="9"/>
        <v>0</v>
      </c>
      <c r="G35" s="23">
        <f t="shared" si="10"/>
        <v>0</v>
      </c>
      <c r="H35" s="23">
        <f t="shared" si="11"/>
        <v>0</v>
      </c>
      <c r="I35" s="23">
        <f t="shared" si="12"/>
        <v>0</v>
      </c>
      <c r="J35" s="25">
        <v>0</v>
      </c>
      <c r="K35" s="25">
        <v>0</v>
      </c>
      <c r="L35" s="25">
        <f t="shared" si="13"/>
        <v>0</v>
      </c>
      <c r="M35" s="25">
        <v>0</v>
      </c>
      <c r="N35" s="25">
        <v>0</v>
      </c>
      <c r="O35" s="25">
        <f t="shared" si="14"/>
        <v>0</v>
      </c>
      <c r="P35" s="25">
        <v>0</v>
      </c>
      <c r="Q35" s="25">
        <v>0</v>
      </c>
      <c r="R35" s="25">
        <f t="shared" si="17"/>
        <v>0</v>
      </c>
      <c r="S35" s="25">
        <v>0</v>
      </c>
      <c r="T35" s="26">
        <v>0</v>
      </c>
    </row>
    <row r="36" spans="1:20" ht="17.45" customHeight="1">
      <c r="A36" s="54" t="s">
        <v>57</v>
      </c>
      <c r="B36" s="22" t="s">
        <v>16</v>
      </c>
      <c r="C36" s="23">
        <f t="shared" si="16"/>
        <v>1</v>
      </c>
      <c r="D36" s="23">
        <f>D37+D38</f>
        <v>1</v>
      </c>
      <c r="E36" s="23">
        <f>E37+E38</f>
        <v>0</v>
      </c>
      <c r="F36" s="23">
        <f t="shared" si="9"/>
        <v>2148</v>
      </c>
      <c r="G36" s="23">
        <f t="shared" si="10"/>
        <v>678</v>
      </c>
      <c r="H36" s="23">
        <f t="shared" si="11"/>
        <v>1470</v>
      </c>
      <c r="I36" s="23">
        <f t="shared" si="12"/>
        <v>997</v>
      </c>
      <c r="J36" s="25">
        <f>J37+J38</f>
        <v>340</v>
      </c>
      <c r="K36" s="25">
        <f>K37+K38</f>
        <v>657</v>
      </c>
      <c r="L36" s="25">
        <f t="shared" si="13"/>
        <v>1151</v>
      </c>
      <c r="M36" s="25">
        <f>M37+M38</f>
        <v>338</v>
      </c>
      <c r="N36" s="25">
        <f>N37+N38</f>
        <v>813</v>
      </c>
      <c r="O36" s="25">
        <f t="shared" si="14"/>
        <v>80</v>
      </c>
      <c r="P36" s="25">
        <f>P37+P38</f>
        <v>6</v>
      </c>
      <c r="Q36" s="25">
        <f>Q37+Q38</f>
        <v>74</v>
      </c>
      <c r="R36" s="25">
        <f t="shared" si="17"/>
        <v>3</v>
      </c>
      <c r="S36" s="25">
        <f>S37+S38</f>
        <v>1</v>
      </c>
      <c r="T36" s="26">
        <f>T37+T38</f>
        <v>2</v>
      </c>
    </row>
    <row r="37" spans="1:20" ht="17.45" customHeight="1">
      <c r="A37" s="54"/>
      <c r="B37" s="22" t="s">
        <v>23</v>
      </c>
      <c r="C37" s="23">
        <f t="shared" si="16"/>
        <v>1</v>
      </c>
      <c r="D37" s="23">
        <v>1</v>
      </c>
      <c r="E37" s="23">
        <v>0</v>
      </c>
      <c r="F37" s="23">
        <f t="shared" si="9"/>
        <v>2148</v>
      </c>
      <c r="G37" s="23">
        <f t="shared" si="10"/>
        <v>678</v>
      </c>
      <c r="H37" s="23">
        <f t="shared" si="11"/>
        <v>1470</v>
      </c>
      <c r="I37" s="25">
        <f t="shared" si="12"/>
        <v>997</v>
      </c>
      <c r="J37" s="25">
        <v>340</v>
      </c>
      <c r="K37" s="25">
        <v>657</v>
      </c>
      <c r="L37" s="25">
        <f t="shared" si="13"/>
        <v>1151</v>
      </c>
      <c r="M37" s="25">
        <v>338</v>
      </c>
      <c r="N37" s="25">
        <v>813</v>
      </c>
      <c r="O37" s="25">
        <f t="shared" si="14"/>
        <v>80</v>
      </c>
      <c r="P37" s="25">
        <v>6</v>
      </c>
      <c r="Q37" s="25">
        <v>74</v>
      </c>
      <c r="R37" s="25">
        <f t="shared" si="17"/>
        <v>3</v>
      </c>
      <c r="S37" s="25">
        <v>1</v>
      </c>
      <c r="T37" s="26">
        <v>2</v>
      </c>
    </row>
    <row r="38" spans="1:20" ht="17.45" customHeight="1">
      <c r="A38" s="54"/>
      <c r="B38" s="22" t="s">
        <v>24</v>
      </c>
      <c r="C38" s="23">
        <f t="shared" si="16"/>
        <v>0</v>
      </c>
      <c r="D38" s="23">
        <v>0</v>
      </c>
      <c r="E38" s="23">
        <v>0</v>
      </c>
      <c r="F38" s="23">
        <f t="shared" si="9"/>
        <v>0</v>
      </c>
      <c r="G38" s="23">
        <f t="shared" si="10"/>
        <v>0</v>
      </c>
      <c r="H38" s="23">
        <f t="shared" si="11"/>
        <v>0</v>
      </c>
      <c r="I38" s="23">
        <f t="shared" si="12"/>
        <v>0</v>
      </c>
      <c r="J38" s="23">
        <v>0</v>
      </c>
      <c r="K38" s="23">
        <v>0</v>
      </c>
      <c r="L38" s="23">
        <f t="shared" si="13"/>
        <v>0</v>
      </c>
      <c r="M38" s="23">
        <v>0</v>
      </c>
      <c r="N38" s="23">
        <v>0</v>
      </c>
      <c r="O38" s="23">
        <f t="shared" si="14"/>
        <v>0</v>
      </c>
      <c r="P38" s="23">
        <v>0</v>
      </c>
      <c r="Q38" s="23">
        <v>0</v>
      </c>
      <c r="R38" s="23">
        <f t="shared" si="17"/>
        <v>0</v>
      </c>
      <c r="S38" s="23">
        <v>0</v>
      </c>
      <c r="T38" s="24">
        <v>0</v>
      </c>
    </row>
    <row r="39" spans="1:21" ht="69.75" customHeight="1">
      <c r="A39" s="21" t="s">
        <v>34</v>
      </c>
      <c r="B39" s="55" t="s">
        <v>66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9"/>
    </row>
    <row r="40" spans="1:24" ht="17.45" customHeight="1">
      <c r="A40" s="32" t="s">
        <v>58</v>
      </c>
      <c r="B40" s="33"/>
      <c r="C40" s="33"/>
      <c r="D40" s="34" t="s">
        <v>59</v>
      </c>
      <c r="E40" s="33"/>
      <c r="F40" s="34"/>
      <c r="G40" s="19" t="s">
        <v>60</v>
      </c>
      <c r="H40" s="33"/>
      <c r="I40" s="33"/>
      <c r="J40" s="19"/>
      <c r="K40" s="33" t="s">
        <v>61</v>
      </c>
      <c r="L40" s="33"/>
      <c r="M40" s="33"/>
      <c r="N40" s="33"/>
      <c r="O40" s="33"/>
      <c r="P40" s="33"/>
      <c r="Q40" s="33"/>
      <c r="R40" s="33"/>
      <c r="S40" s="33"/>
      <c r="T40" s="33"/>
      <c r="U40" s="36"/>
      <c r="V40" s="36"/>
      <c r="W40" s="36"/>
      <c r="X40" s="36"/>
    </row>
    <row r="41" spans="1:24" ht="17.45" customHeight="1">
      <c r="A41" s="36"/>
      <c r="B41" s="36"/>
      <c r="C41" s="36"/>
      <c r="D41" s="36"/>
      <c r="E41" s="36"/>
      <c r="F41" s="36"/>
      <c r="G41" s="3" t="s">
        <v>62</v>
      </c>
      <c r="H41" s="36"/>
      <c r="I41" s="36"/>
      <c r="J41" s="3"/>
      <c r="K41" s="36"/>
      <c r="L41" s="36"/>
      <c r="M41" s="36"/>
      <c r="N41" s="36"/>
      <c r="O41" s="36"/>
      <c r="P41" s="36"/>
      <c r="Q41" s="36"/>
      <c r="R41" s="36"/>
      <c r="S41" s="36"/>
      <c r="T41" s="37" t="s">
        <v>63</v>
      </c>
      <c r="U41" s="36"/>
      <c r="V41" s="36"/>
      <c r="W41" s="36"/>
      <c r="X41" s="38"/>
    </row>
    <row r="42" spans="1:22" ht="16.7" customHeight="1">
      <c r="A42" s="39" t="s">
        <v>64</v>
      </c>
      <c r="B42" s="39"/>
      <c r="C42" s="39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66"/>
      <c r="Q42" s="66"/>
      <c r="R42" s="66"/>
      <c r="S42" s="66"/>
      <c r="T42" s="66"/>
      <c r="U42" s="41"/>
      <c r="V42" s="41"/>
    </row>
    <row r="43" spans="1:22" ht="16.7" customHeight="1">
      <c r="A43" s="42" t="s">
        <v>65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3"/>
      <c r="O43" s="43"/>
      <c r="P43" s="43"/>
      <c r="Q43" s="43"/>
      <c r="R43" s="43"/>
      <c r="S43" s="43"/>
      <c r="T43" s="43"/>
      <c r="U43" s="43"/>
      <c r="V43" s="43"/>
    </row>
    <row r="44" spans="1:7" ht="15.95" customHeight="1">
      <c r="A44" s="44"/>
      <c r="B44" s="44"/>
      <c r="C44" s="44"/>
      <c r="D44" s="44"/>
      <c r="E44" s="44"/>
      <c r="F44" s="44"/>
      <c r="G44" s="44"/>
    </row>
    <row r="45" spans="1:7" ht="15.95" customHeight="1">
      <c r="A45" s="44"/>
      <c r="B45" s="44"/>
      <c r="C45" s="44"/>
      <c r="D45" s="44"/>
      <c r="E45" s="44"/>
      <c r="F45" s="44"/>
      <c r="G45" s="44"/>
    </row>
  </sheetData>
  <mergeCells count="24">
    <mergeCell ref="S1:T1"/>
    <mergeCell ref="S2:T2"/>
    <mergeCell ref="A24:A26"/>
    <mergeCell ref="A5:T5"/>
    <mergeCell ref="A6:T6"/>
    <mergeCell ref="A7:A8"/>
    <mergeCell ref="B7:B8"/>
    <mergeCell ref="C7:E7"/>
    <mergeCell ref="F7:H7"/>
    <mergeCell ref="I7:K7"/>
    <mergeCell ref="L7:N7"/>
    <mergeCell ref="O7:Q7"/>
    <mergeCell ref="R7:T7"/>
    <mergeCell ref="A9:A11"/>
    <mergeCell ref="A12:A14"/>
    <mergeCell ref="P42:T42"/>
    <mergeCell ref="A15:A17"/>
    <mergeCell ref="A36:A38"/>
    <mergeCell ref="B39:T39"/>
    <mergeCell ref="A18:A20"/>
    <mergeCell ref="A21:A23"/>
    <mergeCell ref="A27:A29"/>
    <mergeCell ref="A30:A32"/>
    <mergeCell ref="A33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范志維</cp:lastModifiedBy>
  <dcterms:created xsi:type="dcterms:W3CDTF">2024-04-20T06:51:21Z</dcterms:created>
  <dcterms:modified xsi:type="dcterms:W3CDTF">2024-04-29T05:44:16Z</dcterms:modified>
  <cp:category/>
  <cp:version/>
  <cp:contentType/>
  <cp:contentStatus/>
</cp:coreProperties>
</file>