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<sst xmlns="http://schemas.openxmlformats.org/spreadsheetml/2006/main" count="76">
  <si>
    <t>公 開 類</t>
  </si>
  <si>
    <t>月    報</t>
  </si>
  <si>
    <t>臺中市歲出用途別-經常門月報表（當年度）(修正表)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</si>
  <si>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</si>
  <si>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</si>
  <si>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</si>
  <si>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</si>
  <si>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</si>
  <si>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</si>
  <si>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</si>
  <si>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</si>
  <si>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</si>
  <si>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</si>
  <si>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</si>
  <si>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</si>
  <si>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</si>
  <si>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</si>
  <si>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</si>
  <si>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</si>
  <si>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</si>
  <si>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</si>
  <si>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</si>
  <si>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</si>
  <si>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</si>
  <si>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</si>
  <si>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</si>
  <si>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</si>
  <si>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</si>
  <si>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</si>
  <si>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</si>
  <si>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</si>
  <si>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中華民國112年12月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</si>
  <si>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</si>
  <si>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</si>
  <si>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</si>
  <si>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</si>
  <si>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</si>
  <si>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</si>
  <si>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</si>
  <si>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</si>
  <si>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</si>
  <si>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</si>
  <si>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</si>
  <si>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</si>
  <si>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</si>
  <si>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</si>
  <si>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</si>
  <si>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</si>
  <si>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</si>
  <si>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</si>
  <si>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</si>
  <si>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臺中市歲出用途別-經常門月報表（當年度）（續1）(修正表)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</si>
  <si>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</si>
  <si>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</si>
  <si>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</si>
  <si>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</si>
  <si>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</si>
  <si>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</si>
  <si>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</si>
  <si>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</si>
  <si>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</si>
  <si>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</si>
  <si>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</si>
  <si>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</si>
  <si>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臺中市歲出用途別-經常門月報表（以前年度）（續2完）(修正表)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</si>
  <si>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</si>
  <si>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</si>
  <si>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</si>
  <si>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修正原因：配合機關帳務調整，修正報表。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</si>
  <si>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</si>
  <si>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</si>
  <si>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</si>
  <si>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</si>
  <si>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</si>
  <si>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</si>
  <si>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中華民國113年3月25日編製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</si>
</sst>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1" fontId="1" borderId="10" xfId="0" applyNumberFormat="true" applyFont="true" applyBorder="true"/>
    <xf numFmtId="200" fontId="1" borderId="5" xfId="0" applyNumberFormat="true" applyFont="true" applyBorder="true"/>
    <xf numFmtId="201" fontId="1" borderId="5" xfId="0" applyNumberFormat="true" applyFont="true" applyBorder="true">
      <alignment vertical="center"/>
    </xf>
    <xf numFmtId="201" fontId="1" borderId="5" xfId="0" applyNumberFormat="true" applyFont="true" applyBorder="true"/>
    <xf numFmtId="200" fontId="1" borderId="6" xfId="0" applyNumberFormat="true" applyFont="true" applyBorder="true">
      <alignment vertical="center"/>
    </xf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2" sqref="AB42:AB42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9"/>
      <c r="Z1" s="57" t="s">
        <v>42</v>
      </c>
      <c r="AA1" s="71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85"/>
      <c r="AP1" s="52"/>
      <c r="AQ1" s="57" t="s">
        <v>42</v>
      </c>
      <c r="AR1" s="1" t="s">
        <v>46</v>
      </c>
      <c r="AS1" s="1"/>
      <c r="AT1" s="87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83"/>
      <c r="AK2" s="83"/>
      <c r="AL2" s="83"/>
      <c r="AM2" s="83"/>
      <c r="AN2" s="83"/>
      <c r="AO2" s="83"/>
      <c r="AP2" s="86"/>
      <c r="AQ2" s="57" t="s">
        <v>61</v>
      </c>
      <c r="AR2" s="54" t="s">
        <v>47</v>
      </c>
      <c r="AS2" s="54"/>
      <c r="AT2" s="87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3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2" t="s">
        <v>63</v>
      </c>
      <c r="AB5" s="74" t="s">
        <v>3</v>
      </c>
      <c r="AC5" s="76"/>
      <c r="AD5" s="1" t="s">
        <v>32</v>
      </c>
      <c r="AE5" s="1" t="s">
        <v>69</v>
      </c>
      <c r="AF5" s="1" t="s">
        <v>71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2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2"/>
      <c r="AB6" s="74"/>
      <c r="AC6" s="76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2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2"/>
      <c r="AB7" s="74"/>
      <c r="AC7" s="76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2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2"/>
      <c r="AB8" s="74"/>
      <c r="AC8" s="76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2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11487512334</v>
      </c>
      <c r="D9" s="32" t="n">
        <f>SUM(D10:D34)</f>
        <v>978667250</v>
      </c>
      <c r="E9" s="32" t="n">
        <f>SUM(E10:E34)</f>
        <v>6139110</v>
      </c>
      <c r="F9" s="32" t="n">
        <f>SUM(F10:F34)</f>
        <v>2620136766</v>
      </c>
      <c r="G9" s="32" t="n">
        <f>SUM(G10:G34)</f>
        <v>315054</v>
      </c>
      <c r="H9" s="32" t="n">
        <f>SUM(H10:H34)</f>
        <v>280037296</v>
      </c>
      <c r="I9" s="32" t="n">
        <f>SUM(I10:I34)</f>
        <v>45800640</v>
      </c>
      <c r="J9" s="32" t="n">
        <f>SUM(J10:J34)</f>
        <v>3025473</v>
      </c>
      <c r="K9" s="32" t="n">
        <f>SUM(K10:K34)</f>
        <v>5832238</v>
      </c>
      <c r="L9" s="32" t="n">
        <f>SUM(L10:L34)</f>
        <v>28108068</v>
      </c>
      <c r="M9" s="32" t="n">
        <f>N9+SUM(Q9:Z9)</f>
        <v>7541178982</v>
      </c>
      <c r="N9" s="32" t="n">
        <f>SUM(N10:N34)</f>
        <v>5142726</v>
      </c>
      <c r="O9" s="5" t="s">
        <v>4</v>
      </c>
      <c r="P9" s="16"/>
      <c r="Q9" s="59" t="n">
        <f>SUM(Q10:Q34)</f>
        <v>-92116</v>
      </c>
      <c r="R9" s="64" t="n">
        <f>SUM(R10:R34)</f>
        <v>1231481159</v>
      </c>
      <c r="S9" s="64" t="n">
        <f>SUM(S10:S34)</f>
        <v>0</v>
      </c>
      <c r="T9" s="64" t="n">
        <f>SUM(T10:T34)</f>
        <v>43696771</v>
      </c>
      <c r="U9" s="64" t="n">
        <f>SUM(U10:U34)</f>
        <v>1441151470</v>
      </c>
      <c r="V9" s="64" t="n">
        <f>SUM(V10:V34)</f>
        <v>1062910</v>
      </c>
      <c r="W9" s="64" t="n">
        <f>SUM(W10:W34)</f>
        <v>959571771</v>
      </c>
      <c r="X9" s="64" t="n">
        <f>SUM(X10:X34)</f>
        <v>2252107232</v>
      </c>
      <c r="Y9" s="64" t="n">
        <f>SUM(Y10:Y34)</f>
        <v>0</v>
      </c>
      <c r="Z9" s="64" t="n">
        <f>SUM(Z10:Z34)</f>
        <v>1607057059</v>
      </c>
      <c r="AA9" s="64" t="n">
        <f>SUM(AA10:AA34)</f>
        <v>347529336</v>
      </c>
      <c r="AB9" s="5" t="s">
        <v>4</v>
      </c>
      <c r="AC9" s="16"/>
      <c r="AD9" s="78" t="n">
        <f>AE9+AF9+AG9+AS9</f>
        <v>108807143</v>
      </c>
      <c r="AE9" s="80" t="n">
        <f>SUM(AE10:AE34)</f>
        <v>3915</v>
      </c>
      <c r="AF9" s="80" t="n">
        <f>SUM(AF10:AF34)</f>
        <v>93883863</v>
      </c>
      <c r="AG9" s="80" t="n">
        <f>SUM(AH9:AR9)</f>
        <v>14919365</v>
      </c>
      <c r="AH9" s="80" t="n">
        <f>SUM(AH10:AH34)</f>
        <v>337430</v>
      </c>
      <c r="AI9" s="80" t="n">
        <f>SUM(AI10:AI34)</f>
        <v>0</v>
      </c>
      <c r="AJ9" s="80" t="n">
        <f>SUM(AJ10:AJ34)</f>
        <v>4200000</v>
      </c>
      <c r="AK9" s="80" t="n">
        <f>SUM(AK10:AK34)</f>
        <v>0</v>
      </c>
      <c r="AL9" s="80" t="n">
        <f>SUM(AL10:AL34)</f>
        <v>0</v>
      </c>
      <c r="AM9" s="80" t="n">
        <f>SUM(AM10:AM34)</f>
        <v>0</v>
      </c>
      <c r="AN9" s="80" t="n">
        <f>SUM(AN10:AN34)</f>
        <v>0</v>
      </c>
      <c r="AO9" s="80" t="n">
        <f>SUM(AO10:AO34)</f>
        <v>0</v>
      </c>
      <c r="AP9" s="80" t="n">
        <f>SUM(AP10:AP34)</f>
        <v>6410140</v>
      </c>
      <c r="AQ9" s="80" t="n">
        <f>SUM(AQ10:AQ34)</f>
        <v>0</v>
      </c>
      <c r="AR9" s="80" t="n">
        <f>SUM(AR10:AR34)</f>
        <v>3971795</v>
      </c>
      <c r="AS9" s="80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74749398</v>
      </c>
      <c r="D10" s="33" t="n">
        <v>27131062</v>
      </c>
      <c r="E10" s="33" t="n">
        <v>18238</v>
      </c>
      <c r="F10" s="33" t="n">
        <v>47462336</v>
      </c>
      <c r="G10" s="33" t="n">
        <v>0</v>
      </c>
      <c r="H10" s="33" t="n">
        <v>1863079</v>
      </c>
      <c r="I10" s="33" t="n">
        <v>24000</v>
      </c>
      <c r="J10" s="33" t="n">
        <v>0</v>
      </c>
      <c r="K10" s="33" t="n">
        <v>600</v>
      </c>
      <c r="L10" s="33" t="n">
        <v>112707</v>
      </c>
      <c r="M10" s="33" t="n">
        <f>N10+SUM(Q10:Z10)</f>
        <v>156000</v>
      </c>
      <c r="N10" s="33" t="n">
        <v>0</v>
      </c>
      <c r="O10" s="51" t="s">
        <v>5</v>
      </c>
      <c r="P10" s="17"/>
      <c r="Q10" s="60" t="n">
        <v>0</v>
      </c>
      <c r="R10" s="65" t="n">
        <v>156000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0</v>
      </c>
      <c r="AA10" s="65" t="n">
        <v>0</v>
      </c>
      <c r="AB10" s="51" t="s">
        <v>5</v>
      </c>
      <c r="AC10" s="17"/>
      <c r="AD10" s="79" t="n">
        <f>AE10+AF10+AG10+AS10</f>
        <v>0</v>
      </c>
      <c r="AE10" s="81" t="n">
        <v>0</v>
      </c>
      <c r="AF10" s="81" t="n">
        <v>0</v>
      </c>
      <c r="AG10" s="81" t="n">
        <f>SUM(AH10:AR10)</f>
        <v>0</v>
      </c>
      <c r="AH10" s="81" t="n">
        <v>0</v>
      </c>
      <c r="AI10" s="81" t="n">
        <v>0</v>
      </c>
      <c r="AJ10" s="81" t="n">
        <v>0</v>
      </c>
      <c r="AK10" s="81" t="n">
        <v>0</v>
      </c>
      <c r="AL10" s="81" t="n">
        <v>0</v>
      </c>
      <c r="AM10" s="81" t="n">
        <v>0</v>
      </c>
      <c r="AN10" s="81" t="n">
        <v>0</v>
      </c>
      <c r="AO10" s="81" t="n">
        <v>0</v>
      </c>
      <c r="AP10" s="81" t="n">
        <v>0</v>
      </c>
      <c r="AQ10" s="81" t="n">
        <v>0</v>
      </c>
      <c r="AR10" s="81" t="n">
        <v>0</v>
      </c>
      <c r="AS10" s="81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1243939169</v>
      </c>
      <c r="D11" s="33" t="n">
        <v>87959214</v>
      </c>
      <c r="E11" s="33" t="n">
        <v>473186</v>
      </c>
      <c r="F11" s="33" t="n">
        <v>352859935</v>
      </c>
      <c r="G11" s="33" t="n">
        <v>8213</v>
      </c>
      <c r="H11" s="33" t="n">
        <v>38627697</v>
      </c>
      <c r="I11" s="33" t="n">
        <v>13835282</v>
      </c>
      <c r="J11" s="33" t="n">
        <v>45905</v>
      </c>
      <c r="K11" s="33" t="n">
        <v>266977</v>
      </c>
      <c r="L11" s="33" t="n">
        <v>26473587</v>
      </c>
      <c r="M11" s="33" t="n">
        <f>N11+SUM(Q11:Z11)</f>
        <v>803120020</v>
      </c>
      <c r="N11" s="33" t="n">
        <v>0</v>
      </c>
      <c r="O11" s="51" t="s">
        <v>6</v>
      </c>
      <c r="P11" s="19"/>
      <c r="Q11" s="61" t="n">
        <v>-97034</v>
      </c>
      <c r="R11" s="65" t="n">
        <v>29368229</v>
      </c>
      <c r="S11" s="65" t="n">
        <v>0</v>
      </c>
      <c r="T11" s="65" t="n">
        <v>41000000</v>
      </c>
      <c r="U11" s="65" t="n">
        <v>1947116</v>
      </c>
      <c r="V11" s="65" t="n">
        <v>0</v>
      </c>
      <c r="W11" s="65" t="n">
        <v>0</v>
      </c>
      <c r="X11" s="65" t="n">
        <v>3080447</v>
      </c>
      <c r="Y11" s="65" t="n">
        <v>0</v>
      </c>
      <c r="Z11" s="65" t="n">
        <v>727821262</v>
      </c>
      <c r="AA11" s="65" t="n">
        <v>0</v>
      </c>
      <c r="AB11" s="51" t="s">
        <v>6</v>
      </c>
      <c r="AC11" s="77"/>
      <c r="AD11" s="79" t="n">
        <f>AE11+AF11+AG11+AS11</f>
        <v>1489970</v>
      </c>
      <c r="AE11" s="81" t="n">
        <v>0</v>
      </c>
      <c r="AF11" s="81" t="n">
        <v>1489970</v>
      </c>
      <c r="AG11" s="81" t="n">
        <f>SUM(AH11:AR11)</f>
        <v>0</v>
      </c>
      <c r="AH11" s="81" t="n">
        <v>0</v>
      </c>
      <c r="AI11" s="81" t="n">
        <v>0</v>
      </c>
      <c r="AJ11" s="81" t="n">
        <v>0</v>
      </c>
      <c r="AK11" s="81" t="n">
        <v>0</v>
      </c>
      <c r="AL11" s="81" t="n">
        <v>0</v>
      </c>
      <c r="AM11" s="81" t="n">
        <v>0</v>
      </c>
      <c r="AN11" s="81" t="n">
        <v>0</v>
      </c>
      <c r="AO11" s="81" t="n">
        <v>0</v>
      </c>
      <c r="AP11" s="81" t="n">
        <v>0</v>
      </c>
      <c r="AQ11" s="81" t="n">
        <v>0</v>
      </c>
      <c r="AR11" s="81" t="n">
        <v>0</v>
      </c>
      <c r="AS11" s="81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112869726</v>
      </c>
      <c r="D12" s="33" t="n">
        <v>31724665</v>
      </c>
      <c r="E12" s="33" t="n">
        <v>61983</v>
      </c>
      <c r="F12" s="33" t="n">
        <v>75759731</v>
      </c>
      <c r="G12" s="33" t="n">
        <v>0</v>
      </c>
      <c r="H12" s="33" t="n">
        <v>7016710</v>
      </c>
      <c r="I12" s="33" t="n">
        <v>265750</v>
      </c>
      <c r="J12" s="33" t="n">
        <v>0</v>
      </c>
      <c r="K12" s="38" t="n">
        <v>-1247</v>
      </c>
      <c r="L12" s="33" t="n">
        <v>62269</v>
      </c>
      <c r="M12" s="33" t="n">
        <f>N12+SUM(Q12:Z12)</f>
        <v>5385330</v>
      </c>
      <c r="N12" s="33" t="n">
        <v>4552854</v>
      </c>
      <c r="O12" s="51" t="s">
        <v>7</v>
      </c>
      <c r="P12" s="19"/>
      <c r="Q12" s="60" t="n">
        <v>31850</v>
      </c>
      <c r="R12" s="65" t="n">
        <v>60000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633985</v>
      </c>
      <c r="Y12" s="65" t="n">
        <v>0</v>
      </c>
      <c r="Z12" s="65" t="n">
        <v>106641</v>
      </c>
      <c r="AA12" s="65" t="n">
        <v>0</v>
      </c>
      <c r="AB12" s="51" t="s">
        <v>7</v>
      </c>
      <c r="AC12" s="77"/>
      <c r="AD12" s="79" t="n">
        <f>AE12+AF12+AG12+AS12</f>
        <v>746930</v>
      </c>
      <c r="AE12" s="81" t="n">
        <v>0</v>
      </c>
      <c r="AF12" s="81" t="n">
        <v>409500</v>
      </c>
      <c r="AG12" s="81" t="n">
        <f>SUM(AH12:AR12)</f>
        <v>337430</v>
      </c>
      <c r="AH12" s="81" t="n">
        <v>337430</v>
      </c>
      <c r="AI12" s="81" t="n">
        <v>0</v>
      </c>
      <c r="AJ12" s="81" t="n">
        <v>0</v>
      </c>
      <c r="AK12" s="81" t="n">
        <v>0</v>
      </c>
      <c r="AL12" s="81" t="n">
        <v>0</v>
      </c>
      <c r="AM12" s="81" t="n">
        <v>0</v>
      </c>
      <c r="AN12" s="81" t="n">
        <v>0</v>
      </c>
      <c r="AO12" s="81" t="n">
        <v>0</v>
      </c>
      <c r="AP12" s="81" t="n">
        <v>0</v>
      </c>
      <c r="AQ12" s="81" t="n">
        <v>0</v>
      </c>
      <c r="AR12" s="81" t="n">
        <v>0</v>
      </c>
      <c r="AS12" s="81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357509644</v>
      </c>
      <c r="D13" s="33" t="n">
        <v>3882415</v>
      </c>
      <c r="E13" s="33" t="n">
        <v>0</v>
      </c>
      <c r="F13" s="33" t="n">
        <v>6097893</v>
      </c>
      <c r="G13" s="33" t="n">
        <v>0</v>
      </c>
      <c r="H13" s="33" t="n">
        <v>771158</v>
      </c>
      <c r="I13" s="38" t="n">
        <v>44950</v>
      </c>
      <c r="J13" s="33" t="n">
        <v>0</v>
      </c>
      <c r="K13" s="33" t="n">
        <v>55300</v>
      </c>
      <c r="L13" s="38" t="n">
        <v>8257</v>
      </c>
      <c r="M13" s="33" t="n">
        <f>N13+SUM(Q13:Z13)</f>
        <v>0</v>
      </c>
      <c r="N13" s="33" t="n">
        <v>0</v>
      </c>
      <c r="O13" s="51" t="s">
        <v>8</v>
      </c>
      <c r="P13" s="19"/>
      <c r="Q13" s="60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0</v>
      </c>
      <c r="AA13" s="65" t="n">
        <v>347529336</v>
      </c>
      <c r="AB13" s="51" t="s">
        <v>8</v>
      </c>
      <c r="AC13" s="77"/>
      <c r="AD13" s="79" t="n">
        <f>AE13+AF13+AG13+AS13</f>
        <v>0</v>
      </c>
      <c r="AE13" s="81" t="n">
        <v>0</v>
      </c>
      <c r="AF13" s="81" t="n">
        <v>0</v>
      </c>
      <c r="AG13" s="81" t="n">
        <f>SUM(AH13:AR13)</f>
        <v>0</v>
      </c>
      <c r="AH13" s="81" t="n">
        <v>0</v>
      </c>
      <c r="AI13" s="81" t="n">
        <v>0</v>
      </c>
      <c r="AJ13" s="81" t="n">
        <v>0</v>
      </c>
      <c r="AK13" s="81" t="n">
        <v>0</v>
      </c>
      <c r="AL13" s="81" t="n">
        <v>0</v>
      </c>
      <c r="AM13" s="81" t="n">
        <v>0</v>
      </c>
      <c r="AN13" s="81" t="n">
        <v>0</v>
      </c>
      <c r="AO13" s="81" t="n">
        <v>0</v>
      </c>
      <c r="AP13" s="81" t="n">
        <v>0</v>
      </c>
      <c r="AQ13" s="81" t="n">
        <v>0</v>
      </c>
      <c r="AR13" s="81" t="n">
        <v>0</v>
      </c>
      <c r="AS13" s="81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1425265641</v>
      </c>
      <c r="D14" s="33" t="n">
        <v>360754</v>
      </c>
      <c r="E14" s="33" t="n">
        <v>0</v>
      </c>
      <c r="F14" s="33" t="n">
        <v>4200409</v>
      </c>
      <c r="G14" s="33" t="n">
        <v>0</v>
      </c>
      <c r="H14" s="33" t="n">
        <v>160683</v>
      </c>
      <c r="I14" s="33" t="n">
        <v>10000</v>
      </c>
      <c r="J14" s="33" t="n">
        <v>0</v>
      </c>
      <c r="K14" s="33" t="n">
        <v>0</v>
      </c>
      <c r="L14" s="33" t="n">
        <v>0</v>
      </c>
      <c r="M14" s="33" t="n">
        <f>N14+SUM(Q14:Z14)</f>
        <v>1420704478</v>
      </c>
      <c r="N14" s="33" t="n">
        <v>0</v>
      </c>
      <c r="O14" s="51" t="s">
        <v>9</v>
      </c>
      <c r="P14" s="19"/>
      <c r="Q14" s="60" t="n">
        <v>0</v>
      </c>
      <c r="R14" s="65" t="n">
        <v>15000</v>
      </c>
      <c r="S14" s="65" t="n">
        <v>0</v>
      </c>
      <c r="T14" s="65" t="n">
        <v>0</v>
      </c>
      <c r="U14" s="65" t="n">
        <v>1420662678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26800</v>
      </c>
      <c r="AA14" s="65" t="n">
        <v>0</v>
      </c>
      <c r="AB14" s="51" t="s">
        <v>9</v>
      </c>
      <c r="AC14" s="77"/>
      <c r="AD14" s="79" t="n">
        <f>AE14+AF14+AG14+AS14</f>
        <v>0</v>
      </c>
      <c r="AE14" s="81" t="n">
        <v>0</v>
      </c>
      <c r="AF14" s="81" t="n">
        <v>0</v>
      </c>
      <c r="AG14" s="81" t="n">
        <f>SUM(AH14:AR14)</f>
        <v>0</v>
      </c>
      <c r="AH14" s="81" t="n">
        <v>0</v>
      </c>
      <c r="AI14" s="81" t="n">
        <v>0</v>
      </c>
      <c r="AJ14" s="81" t="n">
        <v>0</v>
      </c>
      <c r="AK14" s="81" t="n">
        <v>0</v>
      </c>
      <c r="AL14" s="81" t="n">
        <v>0</v>
      </c>
      <c r="AM14" s="81" t="n">
        <v>0</v>
      </c>
      <c r="AN14" s="81" t="n">
        <v>0</v>
      </c>
      <c r="AO14" s="81" t="n">
        <v>0</v>
      </c>
      <c r="AP14" s="81" t="n">
        <v>0</v>
      </c>
      <c r="AQ14" s="81" t="n">
        <v>0</v>
      </c>
      <c r="AR14" s="81" t="n">
        <v>0</v>
      </c>
      <c r="AS14" s="81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330308542</v>
      </c>
      <c r="D15" s="33" t="n">
        <v>6088262</v>
      </c>
      <c r="E15" s="33" t="n">
        <v>30770</v>
      </c>
      <c r="F15" s="33" t="n">
        <v>76686364</v>
      </c>
      <c r="G15" s="33" t="n">
        <v>0</v>
      </c>
      <c r="H15" s="33" t="n">
        <v>4855993</v>
      </c>
      <c r="I15" s="33" t="n">
        <v>124000</v>
      </c>
      <c r="J15" s="46" t="n">
        <v>1925921</v>
      </c>
      <c r="K15" s="38" t="n">
        <v>339551</v>
      </c>
      <c r="L15" s="38" t="n">
        <v>10872</v>
      </c>
      <c r="M15" s="33" t="n">
        <f>N15+SUM(Q15:Z15)</f>
        <v>247533916</v>
      </c>
      <c r="N15" s="33" t="n">
        <v>0</v>
      </c>
      <c r="O15" s="51" t="s">
        <v>10</v>
      </c>
      <c r="P15" s="19"/>
      <c r="Q15" s="62" t="n">
        <v>-226932</v>
      </c>
      <c r="R15" s="65" t="n">
        <v>36136148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8" t="n">
        <v>211624700</v>
      </c>
      <c r="AA15" s="65" t="n">
        <v>0</v>
      </c>
      <c r="AB15" s="51" t="s">
        <v>10</v>
      </c>
      <c r="AC15" s="77"/>
      <c r="AD15" s="79" t="n">
        <f>AE15+AF15+AG15+AS15</f>
        <v>13835518</v>
      </c>
      <c r="AE15" s="81" t="n">
        <v>0</v>
      </c>
      <c r="AF15" s="81" t="n">
        <v>13426563</v>
      </c>
      <c r="AG15" s="81" t="n">
        <f>SUM(AH15:AR15)</f>
        <v>408955</v>
      </c>
      <c r="AH15" s="81" t="n">
        <v>0</v>
      </c>
      <c r="AI15" s="81" t="n">
        <v>0</v>
      </c>
      <c r="AJ15" s="81" t="n">
        <v>0</v>
      </c>
      <c r="AK15" s="81" t="n">
        <v>0</v>
      </c>
      <c r="AL15" s="81" t="n">
        <v>0</v>
      </c>
      <c r="AM15" s="81" t="n">
        <v>0</v>
      </c>
      <c r="AN15" s="81" t="n">
        <v>0</v>
      </c>
      <c r="AO15" s="81" t="n">
        <v>0</v>
      </c>
      <c r="AP15" s="81" t="n">
        <v>0</v>
      </c>
      <c r="AQ15" s="81" t="n">
        <v>0</v>
      </c>
      <c r="AR15" s="81" t="n">
        <v>408955</v>
      </c>
      <c r="AS15" s="81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248260015</v>
      </c>
      <c r="D16" s="33" t="n">
        <v>9551379</v>
      </c>
      <c r="E16" s="33" t="n">
        <v>1851148</v>
      </c>
      <c r="F16" s="33" t="n">
        <v>238708636</v>
      </c>
      <c r="G16" s="33" t="n">
        <v>0</v>
      </c>
      <c r="H16" s="33" t="n">
        <v>5800599</v>
      </c>
      <c r="I16" s="33" t="n">
        <v>1351002</v>
      </c>
      <c r="J16" s="33" t="n">
        <v>68440</v>
      </c>
      <c r="K16" s="33" t="n">
        <v>226016</v>
      </c>
      <c r="L16" s="33" t="n">
        <v>52026</v>
      </c>
      <c r="M16" s="33" t="n">
        <f>N16+SUM(Q16:Z16)</f>
        <v>0</v>
      </c>
      <c r="N16" s="33" t="n">
        <v>0</v>
      </c>
      <c r="O16" s="51" t="s">
        <v>11</v>
      </c>
      <c r="P16" s="19"/>
      <c r="Q16" s="60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0</v>
      </c>
      <c r="AA16" s="65" t="n">
        <v>0</v>
      </c>
      <c r="AB16" s="51" t="s">
        <v>11</v>
      </c>
      <c r="AC16" s="77"/>
      <c r="AD16" s="79" t="n">
        <f>AE16+AF16+AG16+AS16</f>
        <v>14421658</v>
      </c>
      <c r="AE16" s="81" t="n">
        <v>0</v>
      </c>
      <c r="AF16" s="81" t="n">
        <v>14421658</v>
      </c>
      <c r="AG16" s="81" t="n">
        <f>SUM(AH16:AR16)</f>
        <v>0</v>
      </c>
      <c r="AH16" s="81" t="n">
        <v>0</v>
      </c>
      <c r="AI16" s="81" t="n">
        <v>0</v>
      </c>
      <c r="AJ16" s="81" t="n">
        <v>0</v>
      </c>
      <c r="AK16" s="81" t="n">
        <v>0</v>
      </c>
      <c r="AL16" s="81" t="n">
        <v>0</v>
      </c>
      <c r="AM16" s="81" t="n">
        <v>0</v>
      </c>
      <c r="AN16" s="81" t="n">
        <v>0</v>
      </c>
      <c r="AO16" s="81" t="n">
        <v>0</v>
      </c>
      <c r="AP16" s="81" t="n">
        <v>0</v>
      </c>
      <c r="AQ16" s="81" t="n">
        <v>0</v>
      </c>
      <c r="AR16" s="81" t="n">
        <v>0</v>
      </c>
      <c r="AS16" s="81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1133031596</v>
      </c>
      <c r="D17" s="33" t="n">
        <v>7674446</v>
      </c>
      <c r="E17" s="33" t="n">
        <v>44053</v>
      </c>
      <c r="F17" s="33" t="n">
        <v>47050321</v>
      </c>
      <c r="G17" s="33" t="n">
        <v>7548</v>
      </c>
      <c r="H17" s="33" t="n">
        <v>3102893</v>
      </c>
      <c r="I17" s="33" t="n">
        <v>1060464</v>
      </c>
      <c r="J17" s="33" t="n">
        <v>0</v>
      </c>
      <c r="K17" s="33" t="n">
        <v>4310</v>
      </c>
      <c r="L17" s="33" t="n">
        <v>543275</v>
      </c>
      <c r="M17" s="33" t="n">
        <f>N17+SUM(Q17:Z17)</f>
        <v>1078306829</v>
      </c>
      <c r="N17" s="33" t="n">
        <v>0</v>
      </c>
      <c r="O17" s="51" t="s">
        <v>12</v>
      </c>
      <c r="P17" s="19"/>
      <c r="Q17" s="60" t="n">
        <v>0</v>
      </c>
      <c r="R17" s="65" t="n">
        <v>637723845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440582984</v>
      </c>
      <c r="AA17" s="65" t="n">
        <v>0</v>
      </c>
      <c r="AB17" s="51" t="s">
        <v>12</v>
      </c>
      <c r="AC17" s="77"/>
      <c r="AD17" s="79" t="n">
        <f>AE17+AF17+AG17+AS17</f>
        <v>15706584</v>
      </c>
      <c r="AE17" s="81" t="n">
        <v>0</v>
      </c>
      <c r="AF17" s="81" t="n">
        <v>16058108</v>
      </c>
      <c r="AG17" s="82" t="n">
        <f>SUM(AH17:AR17)</f>
        <v>-351524</v>
      </c>
      <c r="AH17" s="81" t="n">
        <v>0</v>
      </c>
      <c r="AI17" s="81" t="n">
        <v>0</v>
      </c>
      <c r="AJ17" s="81" t="n">
        <v>0</v>
      </c>
      <c r="AK17" s="81" t="n">
        <v>0</v>
      </c>
      <c r="AL17" s="81" t="n">
        <v>0</v>
      </c>
      <c r="AM17" s="81" t="n">
        <v>0</v>
      </c>
      <c r="AN17" s="81" t="n">
        <v>0</v>
      </c>
      <c r="AO17" s="81" t="n">
        <v>0</v>
      </c>
      <c r="AP17" s="81" t="n">
        <v>0</v>
      </c>
      <c r="AQ17" s="81" t="n">
        <v>0</v>
      </c>
      <c r="AR17" s="82" t="n">
        <v>-351524</v>
      </c>
      <c r="AS17" s="81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36576231</v>
      </c>
      <c r="D18" s="33" t="n">
        <v>8612887</v>
      </c>
      <c r="E18" s="33" t="n">
        <v>0</v>
      </c>
      <c r="F18" s="33" t="n">
        <v>25998344</v>
      </c>
      <c r="G18" s="33" t="n">
        <v>0</v>
      </c>
      <c r="H18" s="33" t="n">
        <v>4036724</v>
      </c>
      <c r="I18" s="33" t="n">
        <v>514770</v>
      </c>
      <c r="J18" s="33" t="n">
        <v>0</v>
      </c>
      <c r="K18" s="33" t="n">
        <v>3000</v>
      </c>
      <c r="L18" s="33" t="n">
        <v>0</v>
      </c>
      <c r="M18" s="33" t="n">
        <f>N18+SUM(Q18:Z18)</f>
        <v>1965000</v>
      </c>
      <c r="N18" s="33" t="n">
        <v>0</v>
      </c>
      <c r="O18" s="51" t="s">
        <v>13</v>
      </c>
      <c r="P18" s="19"/>
      <c r="Q18" s="60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1965000</v>
      </c>
      <c r="AA18" s="65" t="n">
        <v>0</v>
      </c>
      <c r="AB18" s="51" t="s">
        <v>13</v>
      </c>
      <c r="AC18" s="77"/>
      <c r="AD18" s="79" t="n">
        <f>AE18+AF18+AG18+AS18</f>
        <v>12151940</v>
      </c>
      <c r="AE18" s="81" t="n">
        <v>3915</v>
      </c>
      <c r="AF18" s="81" t="n">
        <v>8293661</v>
      </c>
      <c r="AG18" s="81" t="n">
        <f>SUM(AH18:AR18)</f>
        <v>3854364</v>
      </c>
      <c r="AH18" s="81" t="n">
        <v>0</v>
      </c>
      <c r="AI18" s="81" t="n">
        <v>0</v>
      </c>
      <c r="AJ18" s="81" t="n">
        <v>0</v>
      </c>
      <c r="AK18" s="81" t="n">
        <v>0</v>
      </c>
      <c r="AL18" s="81" t="n">
        <v>0</v>
      </c>
      <c r="AM18" s="81" t="n">
        <v>0</v>
      </c>
      <c r="AN18" s="81" t="n">
        <v>0</v>
      </c>
      <c r="AO18" s="81" t="n">
        <v>0</v>
      </c>
      <c r="AP18" s="81" t="n">
        <v>0</v>
      </c>
      <c r="AQ18" s="81" t="n">
        <v>0</v>
      </c>
      <c r="AR18" s="81" t="n">
        <v>3854364</v>
      </c>
      <c r="AS18" s="81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339459050</v>
      </c>
      <c r="D19" s="33" t="n">
        <v>6533957</v>
      </c>
      <c r="E19" s="38" t="n">
        <v>-15602</v>
      </c>
      <c r="F19" s="33" t="n">
        <v>47576201</v>
      </c>
      <c r="G19" s="33" t="n">
        <v>0</v>
      </c>
      <c r="H19" s="33" t="n">
        <v>4866648</v>
      </c>
      <c r="I19" s="33" t="n">
        <v>833738</v>
      </c>
      <c r="J19" s="33" t="n">
        <v>0</v>
      </c>
      <c r="K19" s="38" t="n">
        <v>3702899</v>
      </c>
      <c r="L19" s="33" t="n">
        <v>24264</v>
      </c>
      <c r="M19" s="33" t="n">
        <f>N19+SUM(Q19:Z19)</f>
        <v>285348892</v>
      </c>
      <c r="N19" s="33" t="n">
        <v>0</v>
      </c>
      <c r="O19" s="51" t="s">
        <v>14</v>
      </c>
      <c r="P19" s="19"/>
      <c r="Q19" s="60" t="n">
        <v>0</v>
      </c>
      <c r="R19" s="65" t="n">
        <v>98033932</v>
      </c>
      <c r="S19" s="65" t="n">
        <v>0</v>
      </c>
      <c r="T19" s="65" t="n">
        <v>0</v>
      </c>
      <c r="U19" s="65" t="n">
        <v>0</v>
      </c>
      <c r="V19" s="65" t="n">
        <v>138410</v>
      </c>
      <c r="W19" s="65" t="n">
        <v>17266889</v>
      </c>
      <c r="X19" s="65" t="n">
        <v>162940600</v>
      </c>
      <c r="Y19" s="65" t="n">
        <v>0</v>
      </c>
      <c r="Z19" s="65" t="n">
        <v>6969061</v>
      </c>
      <c r="AA19" s="65" t="n">
        <v>0</v>
      </c>
      <c r="AB19" s="51" t="s">
        <v>14</v>
      </c>
      <c r="AC19" s="77"/>
      <c r="AD19" s="79" t="n">
        <f>AE19+AF19+AG19+AS19</f>
        <v>1920526</v>
      </c>
      <c r="AE19" s="81" t="n">
        <v>0</v>
      </c>
      <c r="AF19" s="81" t="n">
        <v>1920526</v>
      </c>
      <c r="AG19" s="81" t="n">
        <f>SUM(AH19:AR19)</f>
        <v>0</v>
      </c>
      <c r="AH19" s="81" t="n">
        <v>0</v>
      </c>
      <c r="AI19" s="81" t="n">
        <v>0</v>
      </c>
      <c r="AJ19" s="81" t="n">
        <v>0</v>
      </c>
      <c r="AK19" s="81" t="n">
        <v>0</v>
      </c>
      <c r="AL19" s="81" t="n">
        <v>0</v>
      </c>
      <c r="AM19" s="81" t="n">
        <v>0</v>
      </c>
      <c r="AN19" s="81" t="n">
        <v>0</v>
      </c>
      <c r="AO19" s="81" t="n">
        <v>0</v>
      </c>
      <c r="AP19" s="81" t="n">
        <v>0</v>
      </c>
      <c r="AQ19" s="81" t="n">
        <v>0</v>
      </c>
      <c r="AR19" s="81" t="n">
        <v>0</v>
      </c>
      <c r="AS19" s="81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97048195</v>
      </c>
      <c r="D20" s="33" t="n">
        <v>3120603</v>
      </c>
      <c r="E20" s="33" t="n">
        <v>0</v>
      </c>
      <c r="F20" s="33" t="n">
        <v>93111542</v>
      </c>
      <c r="G20" s="33" t="n">
        <v>3500</v>
      </c>
      <c r="H20" s="33" t="n">
        <v>3037546</v>
      </c>
      <c r="I20" s="33" t="n">
        <v>90298</v>
      </c>
      <c r="J20" s="33" t="n">
        <v>0</v>
      </c>
      <c r="K20" s="33" t="n">
        <v>162170</v>
      </c>
      <c r="L20" s="33" t="n">
        <v>0</v>
      </c>
      <c r="M20" s="33" t="n">
        <f>N20+SUM(Q20:Z20)</f>
        <v>816050</v>
      </c>
      <c r="N20" s="33" t="n">
        <v>0</v>
      </c>
      <c r="O20" s="51" t="s">
        <v>15</v>
      </c>
      <c r="P20" s="19"/>
      <c r="Q20" s="60" t="n">
        <v>0</v>
      </c>
      <c r="R20" s="65" t="n">
        <v>681050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135000</v>
      </c>
      <c r="AA20" s="65" t="n">
        <v>0</v>
      </c>
      <c r="AB20" s="51" t="s">
        <v>15</v>
      </c>
      <c r="AC20" s="77"/>
      <c r="AD20" s="79" t="n">
        <f>AE20+AF20+AG20+AS20</f>
        <v>567000</v>
      </c>
      <c r="AE20" s="81" t="n">
        <v>0</v>
      </c>
      <c r="AF20" s="81" t="n">
        <v>567000</v>
      </c>
      <c r="AG20" s="81" t="n">
        <f>SUM(AH20:AR20)</f>
        <v>0</v>
      </c>
      <c r="AH20" s="81" t="n">
        <v>0</v>
      </c>
      <c r="AI20" s="81" t="n">
        <v>0</v>
      </c>
      <c r="AJ20" s="81" t="n">
        <v>0</v>
      </c>
      <c r="AK20" s="81" t="n">
        <v>0</v>
      </c>
      <c r="AL20" s="81" t="n">
        <v>0</v>
      </c>
      <c r="AM20" s="81" t="n">
        <v>0</v>
      </c>
      <c r="AN20" s="81" t="n">
        <v>0</v>
      </c>
      <c r="AO20" s="81" t="n">
        <v>0</v>
      </c>
      <c r="AP20" s="81" t="n">
        <v>0</v>
      </c>
      <c r="AQ20" s="81" t="n">
        <v>0</v>
      </c>
      <c r="AR20" s="81" t="n">
        <v>0</v>
      </c>
      <c r="AS20" s="81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3242909895</v>
      </c>
      <c r="D21" s="33" t="n">
        <v>29484455</v>
      </c>
      <c r="E21" s="33" t="n">
        <v>0</v>
      </c>
      <c r="F21" s="33" t="n">
        <v>132722565</v>
      </c>
      <c r="G21" s="33" t="n">
        <v>42120</v>
      </c>
      <c r="H21" s="33" t="n">
        <v>18513725</v>
      </c>
      <c r="I21" s="33" t="n">
        <v>3583454</v>
      </c>
      <c r="J21" s="33" t="n">
        <v>0</v>
      </c>
      <c r="K21" s="38" t="n">
        <v>-7727</v>
      </c>
      <c r="L21" s="33" t="n">
        <v>219197</v>
      </c>
      <c r="M21" s="33" t="n">
        <f>N21+SUM(Q21:Z21)</f>
        <v>3080702875</v>
      </c>
      <c r="N21" s="33" t="n">
        <v>0</v>
      </c>
      <c r="O21" s="51" t="s">
        <v>16</v>
      </c>
      <c r="P21" s="19"/>
      <c r="Q21" s="60" t="n">
        <v>0</v>
      </c>
      <c r="R21" s="65" t="n">
        <v>173463569</v>
      </c>
      <c r="S21" s="65" t="n">
        <v>0</v>
      </c>
      <c r="T21" s="65" t="n">
        <v>168007</v>
      </c>
      <c r="U21" s="65" t="n">
        <v>0</v>
      </c>
      <c r="V21" s="65" t="n">
        <v>0</v>
      </c>
      <c r="W21" s="65" t="n">
        <v>942304882</v>
      </c>
      <c r="X21" s="65" t="n">
        <v>1900615274</v>
      </c>
      <c r="Y21" s="65" t="n">
        <v>0</v>
      </c>
      <c r="Z21" s="65" t="n">
        <v>64151143</v>
      </c>
      <c r="AA21" s="65" t="n">
        <v>0</v>
      </c>
      <c r="AB21" s="51" t="s">
        <v>16</v>
      </c>
      <c r="AC21" s="77"/>
      <c r="AD21" s="79" t="n">
        <f>AE21+AF21+AG21+AS21</f>
        <v>1539945</v>
      </c>
      <c r="AE21" s="81" t="n">
        <v>0</v>
      </c>
      <c r="AF21" s="81" t="n">
        <v>1539945</v>
      </c>
      <c r="AG21" s="81" t="n">
        <f>SUM(AH21:AR21)</f>
        <v>0</v>
      </c>
      <c r="AH21" s="81" t="n">
        <v>0</v>
      </c>
      <c r="AI21" s="81" t="n">
        <v>0</v>
      </c>
      <c r="AJ21" s="81" t="n">
        <v>0</v>
      </c>
      <c r="AK21" s="81" t="n">
        <v>0</v>
      </c>
      <c r="AL21" s="81" t="n">
        <v>0</v>
      </c>
      <c r="AM21" s="81" t="n">
        <v>0</v>
      </c>
      <c r="AN21" s="81" t="n">
        <v>0</v>
      </c>
      <c r="AO21" s="81" t="n">
        <v>0</v>
      </c>
      <c r="AP21" s="81" t="n">
        <v>0</v>
      </c>
      <c r="AQ21" s="81" t="n">
        <v>0</v>
      </c>
      <c r="AR21" s="81" t="n">
        <v>0</v>
      </c>
      <c r="AS21" s="81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64877257</v>
      </c>
      <c r="D22" s="33" t="n">
        <v>9932230</v>
      </c>
      <c r="E22" s="33" t="n">
        <v>0</v>
      </c>
      <c r="F22" s="33" t="n">
        <v>42532176</v>
      </c>
      <c r="G22" s="33" t="n">
        <v>22080</v>
      </c>
      <c r="H22" s="33" t="n">
        <v>3114734</v>
      </c>
      <c r="I22" s="33" t="n">
        <v>730084</v>
      </c>
      <c r="J22" s="33" t="n">
        <v>0</v>
      </c>
      <c r="K22" s="33" t="n">
        <v>22150</v>
      </c>
      <c r="L22" s="33" t="n">
        <v>44477</v>
      </c>
      <c r="M22" s="38" t="n">
        <f>N22+SUM(Q22:Z22)</f>
        <v>12412851</v>
      </c>
      <c r="N22" s="33" t="n">
        <v>0</v>
      </c>
      <c r="O22" s="51" t="s">
        <v>17</v>
      </c>
      <c r="P22" s="19"/>
      <c r="Q22" s="60" t="n">
        <v>0</v>
      </c>
      <c r="R22" s="65" t="n">
        <v>3602395</v>
      </c>
      <c r="S22" s="65" t="n">
        <v>0</v>
      </c>
      <c r="T22" s="65" t="n">
        <v>2528764</v>
      </c>
      <c r="U22" s="65" t="n">
        <v>1402500</v>
      </c>
      <c r="V22" s="65" t="n">
        <v>0</v>
      </c>
      <c r="W22" s="65" t="n">
        <v>0</v>
      </c>
      <c r="X22" s="68" t="n">
        <v>1658408</v>
      </c>
      <c r="Y22" s="65" t="n">
        <v>0</v>
      </c>
      <c r="Z22" s="65" t="n">
        <v>3220784</v>
      </c>
      <c r="AA22" s="65" t="n">
        <v>0</v>
      </c>
      <c r="AB22" s="51" t="s">
        <v>17</v>
      </c>
      <c r="AC22" s="77"/>
      <c r="AD22" s="79" t="n">
        <f>AE22+AF22+AG22+AS22</f>
        <v>0</v>
      </c>
      <c r="AE22" s="81" t="n">
        <v>0</v>
      </c>
      <c r="AF22" s="81" t="n">
        <v>0</v>
      </c>
      <c r="AG22" s="81" t="n">
        <f>SUM(AH22:AR22)</f>
        <v>0</v>
      </c>
      <c r="AH22" s="81" t="n">
        <v>0</v>
      </c>
      <c r="AI22" s="81" t="n">
        <v>0</v>
      </c>
      <c r="AJ22" s="81" t="n">
        <v>0</v>
      </c>
      <c r="AK22" s="81" t="n">
        <v>0</v>
      </c>
      <c r="AL22" s="81" t="n">
        <v>0</v>
      </c>
      <c r="AM22" s="81" t="n">
        <v>0</v>
      </c>
      <c r="AN22" s="81" t="n">
        <v>0</v>
      </c>
      <c r="AO22" s="81" t="n">
        <v>0</v>
      </c>
      <c r="AP22" s="81" t="n">
        <v>0</v>
      </c>
      <c r="AQ22" s="81" t="n">
        <v>0</v>
      </c>
      <c r="AR22" s="81" t="n">
        <v>0</v>
      </c>
      <c r="AS22" s="81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518025047</v>
      </c>
      <c r="D23" s="33" t="n">
        <v>342567360</v>
      </c>
      <c r="E23" s="33" t="n">
        <v>1751696</v>
      </c>
      <c r="F23" s="33" t="n">
        <v>175264687</v>
      </c>
      <c r="G23" s="33" t="n">
        <v>6000</v>
      </c>
      <c r="H23" s="33" t="n">
        <v>3179275</v>
      </c>
      <c r="I23" s="33" t="n">
        <v>325900</v>
      </c>
      <c r="J23" s="33" t="n">
        <v>377113</v>
      </c>
      <c r="K23" s="33" t="n">
        <v>716702</v>
      </c>
      <c r="L23" s="33" t="n">
        <v>37696</v>
      </c>
      <c r="M23" s="33" t="n">
        <f>N23+SUM(Q23:Z23)</f>
        <v>193000</v>
      </c>
      <c r="N23" s="33" t="n">
        <v>0</v>
      </c>
      <c r="O23" s="51" t="s">
        <v>18</v>
      </c>
      <c r="P23" s="19"/>
      <c r="Q23" s="60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0</v>
      </c>
      <c r="Y23" s="65" t="n">
        <v>0</v>
      </c>
      <c r="Z23" s="65" t="n">
        <v>193000</v>
      </c>
      <c r="AA23" s="65" t="n">
        <v>0</v>
      </c>
      <c r="AB23" s="51" t="s">
        <v>18</v>
      </c>
      <c r="AC23" s="77"/>
      <c r="AD23" s="79" t="n">
        <f>AE23+AF23+AG23+AS23</f>
        <v>0</v>
      </c>
      <c r="AE23" s="81" t="n">
        <v>0</v>
      </c>
      <c r="AF23" s="81" t="n">
        <v>0</v>
      </c>
      <c r="AG23" s="81" t="n">
        <f>SUM(AH23:AR23)</f>
        <v>0</v>
      </c>
      <c r="AH23" s="81" t="n">
        <v>0</v>
      </c>
      <c r="AI23" s="81" t="n">
        <v>0</v>
      </c>
      <c r="AJ23" s="81" t="n">
        <v>0</v>
      </c>
      <c r="AK23" s="81" t="n">
        <v>0</v>
      </c>
      <c r="AL23" s="81" t="n">
        <v>0</v>
      </c>
      <c r="AM23" s="81" t="n">
        <v>0</v>
      </c>
      <c r="AN23" s="81" t="n">
        <v>0</v>
      </c>
      <c r="AO23" s="81" t="n">
        <v>0</v>
      </c>
      <c r="AP23" s="81" t="n">
        <v>0</v>
      </c>
      <c r="AQ23" s="81" t="n">
        <v>0</v>
      </c>
      <c r="AR23" s="81" t="n">
        <v>0</v>
      </c>
      <c r="AS23" s="81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180812482</v>
      </c>
      <c r="D24" s="33" t="n">
        <v>122040316</v>
      </c>
      <c r="E24" s="33" t="n">
        <v>0</v>
      </c>
      <c r="F24" s="33" t="n">
        <v>56449291</v>
      </c>
      <c r="G24" s="33" t="n">
        <v>0</v>
      </c>
      <c r="H24" s="33" t="n">
        <v>988429</v>
      </c>
      <c r="I24" s="33" t="n">
        <v>972800</v>
      </c>
      <c r="J24" s="33" t="n">
        <v>0</v>
      </c>
      <c r="K24" s="33" t="n">
        <v>84856</v>
      </c>
      <c r="L24" s="38" t="n">
        <v>45352</v>
      </c>
      <c r="M24" s="33" t="n">
        <f>N24+SUM(Q24:Z24)</f>
        <v>2322875</v>
      </c>
      <c r="N24" s="33" t="n">
        <v>0</v>
      </c>
      <c r="O24" s="51" t="s">
        <v>19</v>
      </c>
      <c r="P24" s="19"/>
      <c r="Q24" s="60" t="n">
        <v>0</v>
      </c>
      <c r="R24" s="65" t="n">
        <v>199425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0</v>
      </c>
      <c r="Y24" s="65" t="n">
        <v>0</v>
      </c>
      <c r="Z24" s="65" t="n">
        <v>2123450</v>
      </c>
      <c r="AA24" s="65" t="n">
        <v>0</v>
      </c>
      <c r="AB24" s="51" t="s">
        <v>19</v>
      </c>
      <c r="AC24" s="77"/>
      <c r="AD24" s="79" t="n">
        <f>AE24+AF24+AG24+AS24</f>
        <v>0</v>
      </c>
      <c r="AE24" s="81" t="n">
        <v>0</v>
      </c>
      <c r="AF24" s="81" t="n">
        <v>0</v>
      </c>
      <c r="AG24" s="81" t="n">
        <f>SUM(AH24:AR24)</f>
        <v>0</v>
      </c>
      <c r="AH24" s="81" t="n">
        <v>0</v>
      </c>
      <c r="AI24" s="81" t="n">
        <v>0</v>
      </c>
      <c r="AJ24" s="81" t="n">
        <v>0</v>
      </c>
      <c r="AK24" s="81" t="n">
        <v>0</v>
      </c>
      <c r="AL24" s="81" t="n">
        <v>0</v>
      </c>
      <c r="AM24" s="81" t="n">
        <v>0</v>
      </c>
      <c r="AN24" s="81" t="n">
        <v>0</v>
      </c>
      <c r="AO24" s="81" t="n">
        <v>0</v>
      </c>
      <c r="AP24" s="81" t="n">
        <v>0</v>
      </c>
      <c r="AQ24" s="81" t="n">
        <v>0</v>
      </c>
      <c r="AR24" s="81" t="n">
        <v>0</v>
      </c>
      <c r="AS24" s="81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549657566</v>
      </c>
      <c r="D25" s="33" t="n">
        <v>46396667</v>
      </c>
      <c r="E25" s="33" t="n">
        <v>73697</v>
      </c>
      <c r="F25" s="33" t="n">
        <v>158770635</v>
      </c>
      <c r="G25" s="33" t="n">
        <v>225593</v>
      </c>
      <c r="H25" s="33" t="n">
        <v>25277075</v>
      </c>
      <c r="I25" s="33" t="n">
        <v>13606847</v>
      </c>
      <c r="J25" s="33" t="n">
        <v>0</v>
      </c>
      <c r="K25" s="38" t="n">
        <v>12330</v>
      </c>
      <c r="L25" s="33" t="n">
        <v>215328</v>
      </c>
      <c r="M25" s="33" t="n">
        <f>N25+SUM(Q25:Z25)</f>
        <v>344490264</v>
      </c>
      <c r="N25" s="33" t="n">
        <v>0</v>
      </c>
      <c r="O25" s="51" t="s">
        <v>20</v>
      </c>
      <c r="P25" s="19"/>
      <c r="Q25" s="60" t="n">
        <v>0</v>
      </c>
      <c r="R25" s="65" t="n">
        <v>142500756</v>
      </c>
      <c r="S25" s="65" t="n">
        <v>0</v>
      </c>
      <c r="T25" s="65" t="n">
        <v>0</v>
      </c>
      <c r="U25" s="65" t="n">
        <v>0</v>
      </c>
      <c r="V25" s="65" t="n">
        <v>549500</v>
      </c>
      <c r="W25" s="65" t="n">
        <v>0</v>
      </c>
      <c r="X25" s="65" t="n">
        <v>183178518</v>
      </c>
      <c r="Y25" s="65" t="n">
        <v>0</v>
      </c>
      <c r="Z25" s="65" t="n">
        <v>18261490</v>
      </c>
      <c r="AA25" s="65" t="n">
        <v>0</v>
      </c>
      <c r="AB25" s="51" t="s">
        <v>20</v>
      </c>
      <c r="AC25" s="77"/>
      <c r="AD25" s="79" t="n">
        <f>AE25+AF25+AG25+AS25</f>
        <v>7810139</v>
      </c>
      <c r="AE25" s="81" t="n">
        <v>0</v>
      </c>
      <c r="AF25" s="81" t="n">
        <v>1399999</v>
      </c>
      <c r="AG25" s="81" t="n">
        <f>SUM(AH25:AR25)</f>
        <v>6410140</v>
      </c>
      <c r="AH25" s="81" t="n">
        <v>0</v>
      </c>
      <c r="AI25" s="81" t="n">
        <v>0</v>
      </c>
      <c r="AJ25" s="81" t="n">
        <v>0</v>
      </c>
      <c r="AK25" s="81" t="n">
        <v>0</v>
      </c>
      <c r="AL25" s="81" t="n">
        <v>0</v>
      </c>
      <c r="AM25" s="81" t="n">
        <v>0</v>
      </c>
      <c r="AN25" s="81" t="n">
        <v>0</v>
      </c>
      <c r="AO25" s="81" t="n">
        <v>0</v>
      </c>
      <c r="AP25" s="81" t="n">
        <v>6410140</v>
      </c>
      <c r="AQ25" s="81" t="n">
        <v>0</v>
      </c>
      <c r="AR25" s="81" t="n">
        <v>0</v>
      </c>
      <c r="AS25" s="81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655737994</v>
      </c>
      <c r="D26" s="33" t="n">
        <v>156933155</v>
      </c>
      <c r="E26" s="33" t="n">
        <v>1602991</v>
      </c>
      <c r="F26" s="33" t="n">
        <v>478876960</v>
      </c>
      <c r="G26" s="33" t="n">
        <v>0</v>
      </c>
      <c r="H26" s="33" t="n">
        <v>101360612</v>
      </c>
      <c r="I26" s="33" t="n">
        <v>683112</v>
      </c>
      <c r="J26" s="33" t="n">
        <v>590177</v>
      </c>
      <c r="K26" s="33" t="n">
        <v>17339</v>
      </c>
      <c r="L26" s="33" t="n">
        <v>77693</v>
      </c>
      <c r="M26" s="33" t="n">
        <f>N26+SUM(Q26:Z26)</f>
        <v>19927879</v>
      </c>
      <c r="N26" s="33" t="n">
        <v>0</v>
      </c>
      <c r="O26" s="51" t="s">
        <v>21</v>
      </c>
      <c r="P26" s="19"/>
      <c r="Q26" s="60" t="n">
        <v>200000</v>
      </c>
      <c r="R26" s="65" t="n">
        <v>0</v>
      </c>
      <c r="S26" s="65" t="n">
        <v>0</v>
      </c>
      <c r="T26" s="65" t="n">
        <v>0</v>
      </c>
      <c r="U26" s="65" t="n">
        <v>17139176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2588703</v>
      </c>
      <c r="AA26" s="65" t="n">
        <v>0</v>
      </c>
      <c r="AB26" s="51" t="s">
        <v>21</v>
      </c>
      <c r="AC26" s="77"/>
      <c r="AD26" s="79" t="n">
        <f>AE26+AF26+AG26+AS26</f>
        <v>8853505</v>
      </c>
      <c r="AE26" s="81" t="n">
        <v>0</v>
      </c>
      <c r="AF26" s="81" t="n">
        <v>8853505</v>
      </c>
      <c r="AG26" s="81" t="n">
        <f>SUM(AH26:AR26)</f>
        <v>0</v>
      </c>
      <c r="AH26" s="81" t="n">
        <v>0</v>
      </c>
      <c r="AI26" s="81" t="n">
        <v>0</v>
      </c>
      <c r="AJ26" s="81" t="n">
        <v>0</v>
      </c>
      <c r="AK26" s="81" t="n">
        <v>0</v>
      </c>
      <c r="AL26" s="81" t="n">
        <v>0</v>
      </c>
      <c r="AM26" s="81" t="n">
        <v>0</v>
      </c>
      <c r="AN26" s="81" t="n">
        <v>0</v>
      </c>
      <c r="AO26" s="81" t="n">
        <v>0</v>
      </c>
      <c r="AP26" s="81" t="n">
        <v>0</v>
      </c>
      <c r="AQ26" s="81" t="n">
        <v>0</v>
      </c>
      <c r="AR26" s="81" t="n">
        <v>0</v>
      </c>
      <c r="AS26" s="81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187219135</v>
      </c>
      <c r="D27" s="33" t="n">
        <v>10647534</v>
      </c>
      <c r="E27" s="33" t="n">
        <v>0</v>
      </c>
      <c r="F27" s="33" t="n">
        <v>157895955</v>
      </c>
      <c r="G27" s="33" t="n">
        <v>0</v>
      </c>
      <c r="H27" s="33" t="n">
        <v>26214986</v>
      </c>
      <c r="I27" s="33" t="n">
        <v>4281016</v>
      </c>
      <c r="J27" s="33" t="n">
        <v>17668</v>
      </c>
      <c r="K27" s="33" t="n">
        <v>193747</v>
      </c>
      <c r="L27" s="33" t="n">
        <v>87283</v>
      </c>
      <c r="M27" s="33" t="n">
        <f>N27+SUM(Q27:Z27)</f>
        <v>18675646</v>
      </c>
      <c r="N27" s="33" t="n">
        <v>0</v>
      </c>
      <c r="O27" s="51" t="s">
        <v>22</v>
      </c>
      <c r="P27" s="19"/>
      <c r="Q27" s="60" t="n">
        <v>0</v>
      </c>
      <c r="R27" s="65" t="n">
        <v>15286319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3389327</v>
      </c>
      <c r="AA27" s="65" t="n">
        <v>0</v>
      </c>
      <c r="AB27" s="51" t="s">
        <v>22</v>
      </c>
      <c r="AC27" s="77"/>
      <c r="AD27" s="79" t="n">
        <f>AE27+AF27+AG27+AS27</f>
        <v>6193570</v>
      </c>
      <c r="AE27" s="81" t="n">
        <v>0</v>
      </c>
      <c r="AF27" s="81" t="n">
        <v>6193570</v>
      </c>
      <c r="AG27" s="81" t="n">
        <f>SUM(AH27:AR27)</f>
        <v>0</v>
      </c>
      <c r="AH27" s="81" t="n">
        <v>0</v>
      </c>
      <c r="AI27" s="81" t="n">
        <v>0</v>
      </c>
      <c r="AJ27" s="81" t="n">
        <v>0</v>
      </c>
      <c r="AK27" s="81" t="n">
        <v>0</v>
      </c>
      <c r="AL27" s="81" t="n">
        <v>0</v>
      </c>
      <c r="AM27" s="81" t="n">
        <v>0</v>
      </c>
      <c r="AN27" s="81" t="n">
        <v>0</v>
      </c>
      <c r="AO27" s="81" t="n">
        <v>0</v>
      </c>
      <c r="AP27" s="81" t="n">
        <v>0</v>
      </c>
      <c r="AQ27" s="81" t="n">
        <v>0</v>
      </c>
      <c r="AR27" s="81" t="n">
        <v>0</v>
      </c>
      <c r="AS27" s="81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189777460</v>
      </c>
      <c r="D28" s="33" t="n">
        <v>30647013</v>
      </c>
      <c r="E28" s="33" t="n">
        <v>0</v>
      </c>
      <c r="F28" s="33" t="n">
        <v>49230447</v>
      </c>
      <c r="G28" s="33" t="n">
        <v>0</v>
      </c>
      <c r="H28" s="33" t="n">
        <v>11154534</v>
      </c>
      <c r="I28" s="33" t="n">
        <v>245830</v>
      </c>
      <c r="J28" s="33" t="n">
        <v>0</v>
      </c>
      <c r="K28" s="38" t="n">
        <v>-240</v>
      </c>
      <c r="L28" s="33" t="n">
        <v>93785</v>
      </c>
      <c r="M28" s="33" t="n">
        <f>N28+SUM(Q28:Z28)</f>
        <v>109900000</v>
      </c>
      <c r="N28" s="33" t="n">
        <v>0</v>
      </c>
      <c r="O28" s="51" t="s">
        <v>23</v>
      </c>
      <c r="P28" s="19"/>
      <c r="Q28" s="60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109900000</v>
      </c>
      <c r="AA28" s="65" t="n">
        <v>0</v>
      </c>
      <c r="AB28" s="51" t="s">
        <v>23</v>
      </c>
      <c r="AC28" s="77"/>
      <c r="AD28" s="79" t="n">
        <f>AE28+AF28+AG28+AS28</f>
        <v>3376000</v>
      </c>
      <c r="AE28" s="81" t="n">
        <v>0</v>
      </c>
      <c r="AF28" s="81" t="n">
        <v>3376000</v>
      </c>
      <c r="AG28" s="81" t="n">
        <f>SUM(AH28:AR28)</f>
        <v>0</v>
      </c>
      <c r="AH28" s="81" t="n">
        <v>0</v>
      </c>
      <c r="AI28" s="81" t="n">
        <v>0</v>
      </c>
      <c r="AJ28" s="81" t="n">
        <v>0</v>
      </c>
      <c r="AK28" s="81" t="n">
        <v>0</v>
      </c>
      <c r="AL28" s="81" t="n">
        <v>0</v>
      </c>
      <c r="AM28" s="81" t="n">
        <v>0</v>
      </c>
      <c r="AN28" s="81" t="n">
        <v>0</v>
      </c>
      <c r="AO28" s="81" t="n">
        <v>0</v>
      </c>
      <c r="AP28" s="81" t="n">
        <v>0</v>
      </c>
      <c r="AQ28" s="81" t="n">
        <v>0</v>
      </c>
      <c r="AR28" s="81" t="n">
        <v>0</v>
      </c>
      <c r="AS28" s="81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11566735</v>
      </c>
      <c r="D29" s="33" t="n">
        <v>2969889</v>
      </c>
      <c r="E29" s="33" t="n">
        <v>0</v>
      </c>
      <c r="F29" s="33" t="n">
        <v>6967215</v>
      </c>
      <c r="G29" s="33" t="n">
        <v>0</v>
      </c>
      <c r="H29" s="33" t="n">
        <v>520490</v>
      </c>
      <c r="I29" s="33" t="n">
        <v>1841814</v>
      </c>
      <c r="J29" s="33" t="n">
        <v>0</v>
      </c>
      <c r="K29" s="33" t="n">
        <v>300</v>
      </c>
      <c r="L29" s="33" t="n">
        <v>0</v>
      </c>
      <c r="M29" s="33" t="n">
        <f>N29+SUM(Q29:Z29)</f>
        <v>1629631</v>
      </c>
      <c r="N29" s="33" t="n">
        <v>0</v>
      </c>
      <c r="O29" s="51" t="s">
        <v>24</v>
      </c>
      <c r="P29" s="19"/>
      <c r="Q29" s="60" t="n">
        <v>0</v>
      </c>
      <c r="R29" s="65" t="n">
        <v>520000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1109631</v>
      </c>
      <c r="AA29" s="65" t="n">
        <v>0</v>
      </c>
      <c r="AB29" s="51" t="s">
        <v>24</v>
      </c>
      <c r="AC29" s="77"/>
      <c r="AD29" s="79" t="n">
        <f>AE29+AF29+AG29+AS29</f>
        <v>0</v>
      </c>
      <c r="AE29" s="81" t="n">
        <v>0</v>
      </c>
      <c r="AF29" s="81" t="n">
        <v>0</v>
      </c>
      <c r="AG29" s="81" t="n">
        <f>SUM(AH29:AR29)</f>
        <v>0</v>
      </c>
      <c r="AH29" s="81" t="n">
        <v>0</v>
      </c>
      <c r="AI29" s="81" t="n">
        <v>0</v>
      </c>
      <c r="AJ29" s="81" t="n">
        <v>0</v>
      </c>
      <c r="AK29" s="81" t="n">
        <v>0</v>
      </c>
      <c r="AL29" s="81" t="n">
        <v>0</v>
      </c>
      <c r="AM29" s="81" t="n">
        <v>0</v>
      </c>
      <c r="AN29" s="81" t="n">
        <v>0</v>
      </c>
      <c r="AO29" s="81" t="n">
        <v>0</v>
      </c>
      <c r="AP29" s="81" t="n">
        <v>0</v>
      </c>
      <c r="AQ29" s="81" t="n">
        <v>0</v>
      </c>
      <c r="AR29" s="81" t="n">
        <v>0</v>
      </c>
      <c r="AS29" s="81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86441804</v>
      </c>
      <c r="D30" s="33" t="n">
        <v>1838160</v>
      </c>
      <c r="E30" s="33" t="n">
        <v>0</v>
      </c>
      <c r="F30" s="33" t="n">
        <v>79143966</v>
      </c>
      <c r="G30" s="33" t="n">
        <v>0</v>
      </c>
      <c r="H30" s="33" t="n">
        <v>663167</v>
      </c>
      <c r="I30" s="33" t="n">
        <v>76400</v>
      </c>
      <c r="J30" s="33" t="n">
        <v>249</v>
      </c>
      <c r="K30" s="33" t="n">
        <v>600</v>
      </c>
      <c r="L30" s="33" t="n">
        <v>0</v>
      </c>
      <c r="M30" s="33" t="n">
        <f>N30+SUM(Q30:Z30)</f>
        <v>5459678</v>
      </c>
      <c r="N30" s="33" t="n">
        <v>0</v>
      </c>
      <c r="O30" s="51" t="s">
        <v>25</v>
      </c>
      <c r="P30" s="19"/>
      <c r="Q30" s="60" t="n">
        <v>0</v>
      </c>
      <c r="R30" s="65" t="n">
        <v>5084678</v>
      </c>
      <c r="S30" s="65" t="n">
        <v>0</v>
      </c>
      <c r="T30" s="65" t="n">
        <v>0</v>
      </c>
      <c r="U30" s="65" t="n">
        <v>0</v>
      </c>
      <c r="V30" s="65" t="n">
        <v>375000</v>
      </c>
      <c r="W30" s="65" t="n">
        <v>0</v>
      </c>
      <c r="X30" s="65" t="n">
        <v>0</v>
      </c>
      <c r="Y30" s="65" t="n">
        <v>0</v>
      </c>
      <c r="Z30" s="65" t="n">
        <v>0</v>
      </c>
      <c r="AA30" s="65" t="n">
        <v>0</v>
      </c>
      <c r="AB30" s="51" t="s">
        <v>25</v>
      </c>
      <c r="AC30" s="77"/>
      <c r="AD30" s="79" t="n">
        <f>AE30+AF30+AG30+AS30</f>
        <v>4949371</v>
      </c>
      <c r="AE30" s="81" t="n">
        <v>0</v>
      </c>
      <c r="AF30" s="81" t="n">
        <v>689371</v>
      </c>
      <c r="AG30" s="81" t="n">
        <f>SUM(AH30:AR30)</f>
        <v>4260000</v>
      </c>
      <c r="AH30" s="81" t="n">
        <v>0</v>
      </c>
      <c r="AI30" s="81" t="n">
        <v>0</v>
      </c>
      <c r="AJ30" s="81" t="n">
        <v>4200000</v>
      </c>
      <c r="AK30" s="81" t="n">
        <v>0</v>
      </c>
      <c r="AL30" s="81" t="n">
        <v>0</v>
      </c>
      <c r="AM30" s="81" t="n">
        <v>0</v>
      </c>
      <c r="AN30" s="81" t="n">
        <v>0</v>
      </c>
      <c r="AO30" s="81" t="n">
        <v>0</v>
      </c>
      <c r="AP30" s="81" t="n">
        <v>0</v>
      </c>
      <c r="AQ30" s="81" t="n">
        <v>0</v>
      </c>
      <c r="AR30" s="81" t="n">
        <v>60000</v>
      </c>
      <c r="AS30" s="81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78433003</v>
      </c>
      <c r="D31" s="33" t="n">
        <v>22654097</v>
      </c>
      <c r="E31" s="33" t="n">
        <v>228222</v>
      </c>
      <c r="F31" s="33" t="n">
        <v>55231451</v>
      </c>
      <c r="G31" s="33" t="n">
        <v>0</v>
      </c>
      <c r="H31" s="33" t="n">
        <v>7765252</v>
      </c>
      <c r="I31" s="33" t="n">
        <v>114000</v>
      </c>
      <c r="J31" s="33" t="n">
        <v>0</v>
      </c>
      <c r="K31" s="38" t="n">
        <v>16755</v>
      </c>
      <c r="L31" s="33" t="n">
        <v>0</v>
      </c>
      <c r="M31" s="33" t="n">
        <f>N31+SUM(Q31:Z31)</f>
        <v>547455</v>
      </c>
      <c r="N31" s="33" t="n">
        <v>0</v>
      </c>
      <c r="O31" s="51" t="s">
        <v>26</v>
      </c>
      <c r="P31" s="19"/>
      <c r="Q31" s="60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0</v>
      </c>
      <c r="Y31" s="65" t="n">
        <v>0</v>
      </c>
      <c r="Z31" s="65" t="n">
        <v>547455</v>
      </c>
      <c r="AA31" s="65" t="n">
        <v>0</v>
      </c>
      <c r="AB31" s="51" t="s">
        <v>26</v>
      </c>
      <c r="AC31" s="77"/>
      <c r="AD31" s="79" t="n">
        <f>AE31+AF31+AG31+AS31</f>
        <v>0</v>
      </c>
      <c r="AE31" s="81" t="n">
        <v>0</v>
      </c>
      <c r="AF31" s="81" t="n">
        <v>0</v>
      </c>
      <c r="AG31" s="81" t="n">
        <f>SUM(AH31:AR31)</f>
        <v>0</v>
      </c>
      <c r="AH31" s="81" t="n">
        <v>0</v>
      </c>
      <c r="AI31" s="81" t="n">
        <v>0</v>
      </c>
      <c r="AJ31" s="81" t="n">
        <v>0</v>
      </c>
      <c r="AK31" s="81" t="n">
        <v>0</v>
      </c>
      <c r="AL31" s="81" t="n">
        <v>0</v>
      </c>
      <c r="AM31" s="81" t="n">
        <v>0</v>
      </c>
      <c r="AN31" s="81" t="n">
        <v>0</v>
      </c>
      <c r="AO31" s="81" t="n">
        <v>0</v>
      </c>
      <c r="AP31" s="81" t="n">
        <v>0</v>
      </c>
      <c r="AQ31" s="81" t="n">
        <v>0</v>
      </c>
      <c r="AR31" s="81" t="n">
        <v>0</v>
      </c>
      <c r="AS31" s="81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123004495</v>
      </c>
      <c r="D32" s="33" t="n">
        <v>5879833</v>
      </c>
      <c r="E32" s="38" t="n">
        <v>-20000</v>
      </c>
      <c r="F32" s="33" t="n">
        <v>117124662</v>
      </c>
      <c r="G32" s="33" t="n">
        <v>0</v>
      </c>
      <c r="H32" s="33" t="n">
        <v>5005755</v>
      </c>
      <c r="I32" s="33" t="n">
        <v>756440</v>
      </c>
      <c r="J32" s="33" t="n">
        <v>0</v>
      </c>
      <c r="K32" s="33" t="n">
        <v>15850</v>
      </c>
      <c r="L32" s="33" t="n">
        <v>0</v>
      </c>
      <c r="M32" s="33" t="n">
        <f>N32+SUM(Q32:Z32)</f>
        <v>0</v>
      </c>
      <c r="N32" s="33" t="n">
        <v>0</v>
      </c>
      <c r="O32" s="51" t="s">
        <v>27</v>
      </c>
      <c r="P32" s="19"/>
      <c r="Q32" s="60" t="n">
        <v>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0</v>
      </c>
      <c r="AA32" s="65" t="n">
        <v>0</v>
      </c>
      <c r="AB32" s="51" t="s">
        <v>27</v>
      </c>
      <c r="AC32" s="77"/>
      <c r="AD32" s="79" t="n">
        <f>AE32+AF32+AG32+AS32</f>
        <v>13406487</v>
      </c>
      <c r="AE32" s="81" t="n">
        <v>0</v>
      </c>
      <c r="AF32" s="81" t="n">
        <v>13406487</v>
      </c>
      <c r="AG32" s="81" t="n">
        <f>SUM(AH32:AR32)</f>
        <v>0</v>
      </c>
      <c r="AH32" s="81" t="n">
        <v>0</v>
      </c>
      <c r="AI32" s="81" t="n">
        <v>0</v>
      </c>
      <c r="AJ32" s="81" t="n">
        <v>0</v>
      </c>
      <c r="AK32" s="81" t="n">
        <v>0</v>
      </c>
      <c r="AL32" s="81" t="n">
        <v>0</v>
      </c>
      <c r="AM32" s="81" t="n">
        <v>0</v>
      </c>
      <c r="AN32" s="81" t="n">
        <v>0</v>
      </c>
      <c r="AO32" s="81" t="n">
        <v>0</v>
      </c>
      <c r="AP32" s="81" t="n">
        <v>0</v>
      </c>
      <c r="AQ32" s="81" t="n">
        <v>0</v>
      </c>
      <c r="AR32" s="81" t="n">
        <v>0</v>
      </c>
      <c r="AS32" s="81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141113501</v>
      </c>
      <c r="D33" s="33" t="n">
        <v>1733868</v>
      </c>
      <c r="E33" s="33" t="n">
        <v>38728</v>
      </c>
      <c r="F33" s="33" t="n">
        <v>37799320</v>
      </c>
      <c r="G33" s="33" t="n">
        <v>0</v>
      </c>
      <c r="H33" s="33" t="n">
        <v>1920478</v>
      </c>
      <c r="I33" s="33" t="n">
        <v>244500</v>
      </c>
      <c r="J33" s="33" t="n">
        <v>0</v>
      </c>
      <c r="K33" s="33" t="n">
        <v>0</v>
      </c>
      <c r="L33" s="33" t="n">
        <v>0</v>
      </c>
      <c r="M33" s="33" t="n">
        <f>N33+SUM(Q33:Z33)</f>
        <v>101580313</v>
      </c>
      <c r="N33" s="33" t="n">
        <v>589872</v>
      </c>
      <c r="O33" s="51" t="s">
        <v>28</v>
      </c>
      <c r="P33" s="19"/>
      <c r="Q33" s="60" t="n">
        <v>0</v>
      </c>
      <c r="R33" s="65" t="n">
        <v>88649813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12340628</v>
      </c>
      <c r="AA33" s="65" t="n">
        <v>0</v>
      </c>
      <c r="AB33" s="51" t="s">
        <v>28</v>
      </c>
      <c r="AC33" s="77"/>
      <c r="AD33" s="79" t="n">
        <f>AE33+AF33+AG33+AS33</f>
        <v>400000</v>
      </c>
      <c r="AE33" s="81" t="n">
        <v>0</v>
      </c>
      <c r="AF33" s="81" t="n">
        <v>400000</v>
      </c>
      <c r="AG33" s="81" t="n">
        <f>SUM(AH33:AR33)</f>
        <v>0</v>
      </c>
      <c r="AH33" s="81" t="n">
        <v>0</v>
      </c>
      <c r="AI33" s="81" t="n">
        <v>0</v>
      </c>
      <c r="AJ33" s="81" t="n">
        <v>0</v>
      </c>
      <c r="AK33" s="81" t="n">
        <v>0</v>
      </c>
      <c r="AL33" s="81" t="n">
        <v>0</v>
      </c>
      <c r="AM33" s="81" t="n">
        <v>0</v>
      </c>
      <c r="AN33" s="81" t="n">
        <v>0</v>
      </c>
      <c r="AO33" s="81" t="n">
        <v>0</v>
      </c>
      <c r="AP33" s="81" t="n">
        <v>0</v>
      </c>
      <c r="AQ33" s="81" t="n">
        <v>0</v>
      </c>
      <c r="AR33" s="81" t="n">
        <v>0</v>
      </c>
      <c r="AS33" s="81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58918753</v>
      </c>
      <c r="D34" s="34" t="n">
        <v>2303029</v>
      </c>
      <c r="E34" s="34" t="n">
        <v>0</v>
      </c>
      <c r="F34" s="34" t="n">
        <v>56615724</v>
      </c>
      <c r="G34" s="34" t="n">
        <v>0</v>
      </c>
      <c r="H34" s="34" t="n">
        <v>219054</v>
      </c>
      <c r="I34" s="34" t="n">
        <v>184189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63" t="n">
        <v>0</v>
      </c>
      <c r="R34" s="66" t="n">
        <v>0</v>
      </c>
      <c r="S34" s="67" t="n">
        <v>0</v>
      </c>
      <c r="T34" s="67" t="n">
        <v>0</v>
      </c>
      <c r="U34" s="67" t="n">
        <v>0</v>
      </c>
      <c r="V34" s="67" t="n">
        <v>0</v>
      </c>
      <c r="W34" s="67" t="n">
        <v>0</v>
      </c>
      <c r="X34" s="67" t="n">
        <v>0</v>
      </c>
      <c r="Y34" s="67" t="n">
        <v>0</v>
      </c>
      <c r="Z34" s="67" t="n">
        <v>0</v>
      </c>
      <c r="AA34" s="66" t="n">
        <v>0</v>
      </c>
      <c r="AB34" s="25" t="s">
        <v>29</v>
      </c>
      <c r="AC34" s="20"/>
      <c r="AD34" s="63" t="n">
        <f>AE34+AF34+AG34+AS34</f>
        <v>1438000</v>
      </c>
      <c r="AE34" s="66" t="n">
        <v>0</v>
      </c>
      <c r="AF34" s="66" t="n">
        <v>1438000</v>
      </c>
      <c r="AG34" s="66" t="n">
        <f>SUM(AH34:AR34)</f>
        <v>0</v>
      </c>
      <c r="AH34" s="66" t="n">
        <v>0</v>
      </c>
      <c r="AI34" s="66" t="n">
        <v>0</v>
      </c>
      <c r="AJ34" s="66" t="n">
        <v>0</v>
      </c>
      <c r="AK34" s="66" t="n">
        <v>0</v>
      </c>
      <c r="AL34" s="66" t="n">
        <v>0</v>
      </c>
      <c r="AM34" s="66" t="n">
        <v>0</v>
      </c>
      <c r="AN34" s="66" t="n">
        <v>0</v>
      </c>
      <c r="AO34" s="66" t="n">
        <v>0</v>
      </c>
      <c r="AP34" s="66" t="n">
        <v>0</v>
      </c>
      <c r="AQ34" s="66" t="n">
        <v>0</v>
      </c>
      <c r="AR34" s="66" t="n">
        <v>0</v>
      </c>
      <c r="AS34" s="66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70"/>
      <c r="AA35" s="70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21" t="s">
        <v>75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84"/>
      <c r="AN36" s="23"/>
      <c r="AO36" s="84"/>
      <c r="AP36" s="23"/>
      <c r="AQ36" s="23"/>
      <c r="AR36" s="84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70</v>
      </c>
      <c r="AF37" s="23"/>
      <c r="AG37" s="23"/>
      <c r="AH37" s="10"/>
      <c r="AI37" s="42" t="s">
        <v>72</v>
      </c>
      <c r="AJ37" s="42"/>
      <c r="AK37" s="44"/>
      <c r="AL37" s="23"/>
      <c r="AM37" s="56"/>
      <c r="AN37" s="10" t="s">
        <v>74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73</v>
      </c>
      <c r="AJ38" s="42"/>
      <c r="AK38" s="43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51" t="s">
        <v>68</v>
      </c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"='中華民國112年12月$0_3_1$2023'/12"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