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535-08-04-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<sst xmlns="http://schemas.openxmlformats.org/spreadsheetml/2006/main" count="46" uniqueCount="46">
  <si>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　開　類</t>
  </si>
  <si>
    <t>年　　　報</t>
  </si>
  <si>
    <t>項目別</t>
  </si>
  <si>
    <t>總　　　　　計</t>
  </si>
  <si>
    <t>福田水資源回收中心</t>
  </si>
  <si>
    <t>臺中港特定區水資源回收中心</t>
  </si>
  <si>
    <t>石岡壩水源特定區水資源回收中心</t>
  </si>
  <si>
    <t>梨山水資源回收中心</t>
  </si>
  <si>
    <t>環山水資源回收中心</t>
  </si>
  <si>
    <t>廍子水資源回收中心</t>
  </si>
  <si>
    <t>水湳水資源回收中心</t>
  </si>
  <si>
    <t>文山水資源回收中心</t>
  </si>
  <si>
    <t>黎明水資源回收中心</t>
  </si>
  <si>
    <t>新光水資源回收中心</t>
  </si>
  <si>
    <t>豐原水資源回收中心</t>
  </si>
  <si>
    <t>填表</t>
  </si>
  <si>
    <t>資料來源：由本局污水營運科於內政部國土管理署-統計資料庫網際網路報送系統填報，依據污水下水道登記冊彙編。</t>
  </si>
  <si>
    <t>填表說明：本表編製1份，並依統計法規定永久保存，資料透過網際網路上傳至「臺中市公務統計行政管理系統」，其中營運管理費用及收入資料透過網際網路報送內政部國土管理署-統計資料庫網際網路報送系統。</t>
  </si>
  <si>
    <t>修正原因：臺中港、石岡壩、梨山及環山等4廠之放流水量數據錯置故辦理修正。</t>
  </si>
  <si>
    <t>次年2月底前編送</t>
  </si>
  <si>
    <t>放流水量
(CMY)</t>
  </si>
  <si>
    <t>臺中市污水下水道系統水量、營運管理費用及收入(修正表)</t>
  </si>
  <si>
    <t>中華民國112年</t>
  </si>
  <si>
    <t>污水處理廠營運管理費用</t>
  </si>
  <si>
    <t>總      計</t>
  </si>
  <si>
    <t>人　事　費</t>
  </si>
  <si>
    <t>審核</t>
  </si>
  <si>
    <t>電　費</t>
  </si>
  <si>
    <t>藥　品　費</t>
  </si>
  <si>
    <t>設備材料費</t>
  </si>
  <si>
    <t>維　護　費</t>
  </si>
  <si>
    <t>業務主管人員</t>
  </si>
  <si>
    <t>主辦統計人員</t>
  </si>
  <si>
    <t>回　饋　金</t>
  </si>
  <si>
    <t>用水費</t>
  </si>
  <si>
    <t>編製機關</t>
  </si>
  <si>
    <t>表    號</t>
  </si>
  <si>
    <t>污泥清運處置費</t>
  </si>
  <si>
    <t>臺中市政府水利局</t>
  </si>
  <si>
    <t>20535-08-04-2</t>
  </si>
  <si>
    <t>其　他</t>
  </si>
  <si>
    <t>機關首長</t>
  </si>
  <si>
    <t>單位：CMY, 新台幣千元</t>
  </si>
  <si>
    <t>管線修繕及維護費用</t>
  </si>
  <si>
    <t>全年度使用費收入</t>
  </si>
  <si>
    <t>中華民國113年4月8日編製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</si>
</sst>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&quot; &quot;#,##0.00&quot; &quot;;&quot;-&quot;#,##0.00&quot; &quot;;&quot; -&quot;00&quot; &quot;;&quot; &quot;@&quot; &quot;"/>
    <numFmt numFmtId="199" formatCode="&quot; &quot;#,##0&quot; &quot;;&quot;-&quot;#,##0&quot; &quot;;&quot; -&quot;00&quot; &quot;;&quot; &quot;@&quot; 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4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97" fontId="2" fillId="2" borderId="1" xfId="0" applyNumberFormat="1" applyFont="1" applyFill="1" applyBorder="1"/>
    <xf numFmtId="197" fontId="2" fillId="0" borderId="1" xfId="0" applyNumberFormat="1" applyFont="1" applyBorder="1"/>
    <xf numFmtId="197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9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97" fontId="2" fillId="0" borderId="9" xfId="0" applyNumberFormat="1" applyFont="1" applyBorder="1" applyAlignment="1">
      <alignment vertical="center"/>
    </xf>
    <xf numFmtId="197" fontId="2" fillId="2" borderId="10" xfId="0" applyNumberFormat="1" applyFont="1" applyFill="1" applyBorder="1"/>
    <xf numFmtId="197" fontId="2" fillId="0" borderId="10" xfId="0" applyNumberFormat="1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97" fontId="2" fillId="0" borderId="1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right" vertical="center"/>
    </xf>
    <xf numFmtId="0" fontId="2" fillId="0" borderId="0" xfId="0" applyFont="1"/>
    <xf numFmtId="0" fontId="3" fillId="0" borderId="5" xfId="0" applyFont="1" applyBorder="1"/>
    <xf numFmtId="198" fontId="3" fillId="0" borderId="0" xfId="0" applyNumberFormat="1" applyFont="1"/>
    <xf numFmtId="199" fontId="3" fillId="0" borderId="0" xfId="0" applyNumberFormat="1" applyFont="1"/>
    <xf numFmtId="1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11" sqref="A11"/>
    </sheetView>
  </sheetViews>
  <sheetFormatPr defaultColWidth="9.28125" defaultRowHeight="15"/>
  <cols>
    <col min="1" max="1" width="22.28125" style="0" customWidth="1"/>
    <col min="2" max="2" width="18.28125" style="0" customWidth="1"/>
    <col min="3" max="3" width="13.421875" style="0" customWidth="1"/>
    <col min="4" max="4" width="13.28125" style="0" customWidth="1"/>
    <col min="5" max="5" width="10.8515625" style="0" customWidth="1"/>
    <col min="6" max="6" width="12.8515625" style="0" customWidth="1"/>
    <col min="7" max="7" width="12.7109375" style="0" customWidth="1"/>
    <col min="8" max="8" width="15.00390625" style="0" customWidth="1"/>
    <col min="9" max="9" width="13.28125" style="0" customWidth="1"/>
    <col min="10" max="10" width="9.140625" style="0" customWidth="1"/>
    <col min="11" max="11" width="17.28125" style="0" customWidth="1"/>
    <col min="12" max="12" width="11.28125" style="0" customWidth="1"/>
    <col min="13" max="13" width="11.8515625" style="0" customWidth="1"/>
    <col min="14" max="14" width="14.00390625" style="0" customWidth="1"/>
    <col min="15" max="15" width="13.421875" style="0" customWidth="1"/>
    <col min="16" max="50" width="11.140625" style="0" customWidth="1"/>
  </cols>
  <sheetData>
    <row r="1" spans="1:50" ht="13.95" customHeight="1">
      <c r="A1" s="1" t="s">
        <v>0</v>
      </c>
      <c r="B1" s="11"/>
      <c r="C1" s="9"/>
      <c r="D1" s="9"/>
      <c r="E1" s="9"/>
      <c r="F1" s="9"/>
      <c r="G1" s="9"/>
      <c r="H1" s="25"/>
      <c r="I1" s="9"/>
      <c r="J1" s="27"/>
      <c r="K1" s="1" t="s">
        <v>35</v>
      </c>
      <c r="L1" s="1" t="s">
        <v>38</v>
      </c>
      <c r="M1" s="1"/>
      <c r="N1" s="1"/>
      <c r="O1" s="4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3.95" customHeight="1">
      <c r="A2" s="1" t="s">
        <v>1</v>
      </c>
      <c r="B2" s="12" t="s">
        <v>19</v>
      </c>
      <c r="C2" s="3"/>
      <c r="D2" s="19"/>
      <c r="E2" s="19"/>
      <c r="F2" s="19"/>
      <c r="G2" s="23"/>
      <c r="H2" s="23"/>
      <c r="I2" s="3"/>
      <c r="J2" s="28"/>
      <c r="K2" s="1" t="s">
        <v>36</v>
      </c>
      <c r="L2" s="1" t="s">
        <v>39</v>
      </c>
      <c r="M2" s="1"/>
      <c r="N2" s="1"/>
      <c r="O2" s="4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7.7" customHeight="1">
      <c r="A3" s="2"/>
      <c r="B3" s="2"/>
      <c r="C3" s="16" t="s">
        <v>21</v>
      </c>
      <c r="D3" s="16"/>
      <c r="E3" s="16"/>
      <c r="F3" s="16"/>
      <c r="G3" s="16"/>
      <c r="H3" s="16"/>
      <c r="I3" s="16"/>
      <c r="J3" s="16"/>
      <c r="K3" s="16"/>
      <c r="L3" s="2"/>
      <c r="M3" s="2"/>
      <c r="N3" s="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7.7" customHeight="1">
      <c r="A4" s="3"/>
      <c r="B4" s="3"/>
      <c r="C4" s="17" t="s">
        <v>22</v>
      </c>
      <c r="D4" s="17"/>
      <c r="E4" s="17"/>
      <c r="F4" s="17"/>
      <c r="G4" s="17"/>
      <c r="H4" s="17"/>
      <c r="I4" s="17"/>
      <c r="J4" s="17"/>
      <c r="K4" s="17"/>
      <c r="L4" s="29"/>
      <c r="M4" s="31" t="s">
        <v>42</v>
      </c>
      <c r="N4" s="31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7.7" customHeight="1">
      <c r="A5" s="4" t="s">
        <v>2</v>
      </c>
      <c r="B5" s="13" t="s">
        <v>20</v>
      </c>
      <c r="C5" s="18" t="s">
        <v>23</v>
      </c>
      <c r="D5" s="18"/>
      <c r="E5" s="18"/>
      <c r="F5" s="18"/>
      <c r="G5" s="18"/>
      <c r="H5" s="18"/>
      <c r="I5" s="18"/>
      <c r="J5" s="18"/>
      <c r="K5" s="18"/>
      <c r="L5" s="18"/>
      <c r="M5" s="13" t="s">
        <v>43</v>
      </c>
      <c r="N5" s="37" t="s">
        <v>44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7.7" customHeight="1">
      <c r="A6" s="4"/>
      <c r="B6" s="13"/>
      <c r="C6" s="1" t="s">
        <v>24</v>
      </c>
      <c r="D6" s="1" t="s">
        <v>25</v>
      </c>
      <c r="E6" s="1" t="s">
        <v>27</v>
      </c>
      <c r="F6" s="1" t="s">
        <v>28</v>
      </c>
      <c r="G6" s="1" t="s">
        <v>29</v>
      </c>
      <c r="H6" s="1" t="s">
        <v>30</v>
      </c>
      <c r="I6" s="1" t="s">
        <v>33</v>
      </c>
      <c r="J6" s="1" t="s">
        <v>34</v>
      </c>
      <c r="K6" s="13" t="s">
        <v>37</v>
      </c>
      <c r="L6" s="1" t="s">
        <v>40</v>
      </c>
      <c r="M6" s="13"/>
      <c r="N6" s="3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5.45" customHeight="1">
      <c r="A7" s="4"/>
      <c r="B7" s="13"/>
      <c r="C7" s="1"/>
      <c r="D7" s="1"/>
      <c r="E7" s="1"/>
      <c r="F7" s="1"/>
      <c r="G7" s="1"/>
      <c r="H7" s="1"/>
      <c r="I7" s="1"/>
      <c r="J7" s="1"/>
      <c r="K7" s="13"/>
      <c r="L7" s="1"/>
      <c r="M7" s="13"/>
      <c r="N7" s="3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9.95" customHeight="1">
      <c r="A8" s="5" t="s">
        <v>3</v>
      </c>
      <c r="B8" s="14">
        <f>SUM(B9:B19)</f>
        <v>54260874</v>
      </c>
      <c r="C8" s="14">
        <f>SUM(D8:L8)</f>
        <v>294296</v>
      </c>
      <c r="D8" s="14">
        <f>SUM(D9:D19)</f>
        <v>101996</v>
      </c>
      <c r="E8" s="14">
        <f>SUM(E9:E19)</f>
        <v>69921</v>
      </c>
      <c r="F8" s="14">
        <f>SUM(F9:F19)</f>
        <v>15475</v>
      </c>
      <c r="G8" s="14">
        <f>SUM(G9:G19)</f>
        <v>0</v>
      </c>
      <c r="H8" s="14">
        <f>SUM(H9:H19)</f>
        <v>24695</v>
      </c>
      <c r="I8" s="14">
        <f>SUM(I9:I19)</f>
        <v>16286</v>
      </c>
      <c r="J8" s="14">
        <f>SUM(J9:J19)</f>
        <v>280</v>
      </c>
      <c r="K8" s="14">
        <f>SUM(K9:K19)</f>
        <v>35276</v>
      </c>
      <c r="L8" s="14">
        <f>SUM(L9:L19)</f>
        <v>30367</v>
      </c>
      <c r="M8" s="32">
        <v>48318</v>
      </c>
      <c r="N8" s="38">
        <v>31939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37.5" customHeight="1">
      <c r="A9" s="6" t="s">
        <v>4</v>
      </c>
      <c r="B9" s="15">
        <v>42298000</v>
      </c>
      <c r="C9" s="14">
        <f>SUM(D9:L9)</f>
        <v>88770</v>
      </c>
      <c r="D9" s="20">
        <v>29103</v>
      </c>
      <c r="E9" s="20">
        <v>32386</v>
      </c>
      <c r="F9" s="20">
        <v>4384</v>
      </c>
      <c r="G9" s="24">
        <v>0</v>
      </c>
      <c r="H9" s="20">
        <v>5567</v>
      </c>
      <c r="I9" s="20">
        <v>12000</v>
      </c>
      <c r="J9" s="20">
        <v>155</v>
      </c>
      <c r="K9" s="20">
        <v>5130</v>
      </c>
      <c r="L9" s="20">
        <v>45</v>
      </c>
      <c r="M9" s="33"/>
      <c r="N9" s="3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37.5" customHeight="1">
      <c r="A10" s="6" t="s">
        <v>5</v>
      </c>
      <c r="B10" s="15">
        <v>1438387</v>
      </c>
      <c r="C10" s="14">
        <f>SUM(D10:L10)</f>
        <v>26092</v>
      </c>
      <c r="D10" s="20">
        <v>10235</v>
      </c>
      <c r="E10" s="20">
        <v>5079</v>
      </c>
      <c r="F10" s="20">
        <v>1368</v>
      </c>
      <c r="G10" s="24">
        <v>0</v>
      </c>
      <c r="H10" s="20">
        <v>1801</v>
      </c>
      <c r="I10" s="20">
        <v>387</v>
      </c>
      <c r="J10" s="20">
        <v>12</v>
      </c>
      <c r="K10" s="20">
        <v>4570</v>
      </c>
      <c r="L10" s="20">
        <v>2640</v>
      </c>
      <c r="M10" s="33"/>
      <c r="N10" s="38"/>
      <c r="O10" s="4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37.5" customHeight="1">
      <c r="A11" s="6" t="s">
        <v>6</v>
      </c>
      <c r="B11" s="15">
        <v>1779300</v>
      </c>
      <c r="C11" s="14">
        <f>SUM(D11:L11)</f>
        <v>17284</v>
      </c>
      <c r="D11" s="20">
        <v>7082</v>
      </c>
      <c r="E11" s="20">
        <v>4034</v>
      </c>
      <c r="F11" s="20">
        <v>424</v>
      </c>
      <c r="G11" s="24">
        <v>0</v>
      </c>
      <c r="H11" s="20">
        <v>1631</v>
      </c>
      <c r="I11" s="20">
        <v>800</v>
      </c>
      <c r="J11" s="20">
        <v>14</v>
      </c>
      <c r="K11" s="20">
        <v>335</v>
      </c>
      <c r="L11" s="20">
        <v>2964</v>
      </c>
      <c r="M11" s="34"/>
      <c r="N11" s="3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37.5" customHeight="1">
      <c r="A12" s="6" t="s">
        <v>7</v>
      </c>
      <c r="B12" s="15">
        <v>39244</v>
      </c>
      <c r="C12" s="14">
        <f>SUM(D12:L12)</f>
        <v>6669</v>
      </c>
      <c r="D12" s="20">
        <v>3586</v>
      </c>
      <c r="E12" s="20">
        <v>367</v>
      </c>
      <c r="F12" s="20">
        <v>318</v>
      </c>
      <c r="G12" s="24">
        <v>0</v>
      </c>
      <c r="H12" s="20">
        <v>524</v>
      </c>
      <c r="I12" s="20">
        <v>230</v>
      </c>
      <c r="J12" s="20">
        <v>5</v>
      </c>
      <c r="K12" s="20">
        <v>89</v>
      </c>
      <c r="L12" s="20">
        <v>1550</v>
      </c>
      <c r="M12" s="34"/>
      <c r="N12" s="3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37.5" customHeight="1">
      <c r="A13" s="6" t="s">
        <v>8</v>
      </c>
      <c r="B13" s="15">
        <v>30336</v>
      </c>
      <c r="C13" s="14">
        <f>SUM(D13:L13)</f>
        <v>5342</v>
      </c>
      <c r="D13" s="20">
        <v>2600</v>
      </c>
      <c r="E13" s="20">
        <v>283</v>
      </c>
      <c r="F13" s="20">
        <v>226</v>
      </c>
      <c r="G13" s="24">
        <v>0</v>
      </c>
      <c r="H13" s="20">
        <v>559</v>
      </c>
      <c r="I13" s="20">
        <v>230</v>
      </c>
      <c r="J13" s="24">
        <v>0</v>
      </c>
      <c r="K13" s="24">
        <v>0</v>
      </c>
      <c r="L13" s="20">
        <v>1444</v>
      </c>
      <c r="M13" s="33"/>
      <c r="N13" s="3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37.5" customHeight="1">
      <c r="A14" s="6" t="s">
        <v>9</v>
      </c>
      <c r="B14" s="15">
        <v>2078847</v>
      </c>
      <c r="C14" s="14">
        <f>SUM(D14:L14)</f>
        <v>20991</v>
      </c>
      <c r="D14" s="20">
        <v>10235</v>
      </c>
      <c r="E14" s="20">
        <v>4144</v>
      </c>
      <c r="F14" s="20">
        <v>810</v>
      </c>
      <c r="G14" s="24">
        <v>0</v>
      </c>
      <c r="H14" s="20">
        <v>1052</v>
      </c>
      <c r="I14" s="20">
        <v>800</v>
      </c>
      <c r="J14" s="20">
        <v>13</v>
      </c>
      <c r="K14" s="20">
        <v>1662</v>
      </c>
      <c r="L14" s="20">
        <v>2275</v>
      </c>
      <c r="M14" s="34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37.5" customHeight="1">
      <c r="A15" s="6" t="s">
        <v>10</v>
      </c>
      <c r="B15" s="15">
        <v>979924</v>
      </c>
      <c r="C15" s="14">
        <f>SUM(D15:L15)</f>
        <v>35915</v>
      </c>
      <c r="D15" s="20">
        <v>5262</v>
      </c>
      <c r="E15" s="20">
        <v>8782</v>
      </c>
      <c r="F15" s="20">
        <v>4019</v>
      </c>
      <c r="G15" s="24">
        <v>0</v>
      </c>
      <c r="H15" s="20">
        <v>6960</v>
      </c>
      <c r="I15" s="20">
        <v>349</v>
      </c>
      <c r="J15" s="20">
        <v>19</v>
      </c>
      <c r="K15" s="20">
        <v>7202</v>
      </c>
      <c r="L15" s="20">
        <v>3322</v>
      </c>
      <c r="M15" s="34"/>
      <c r="N15" s="38"/>
      <c r="O15" s="4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37.5" customHeight="1">
      <c r="A16" s="6" t="s">
        <v>11</v>
      </c>
      <c r="B16" s="15">
        <v>2778563</v>
      </c>
      <c r="C16" s="14">
        <f>SUM(D16:L16)</f>
        <v>38232</v>
      </c>
      <c r="D16" s="20">
        <v>10287</v>
      </c>
      <c r="E16" s="20">
        <v>7178</v>
      </c>
      <c r="F16" s="20">
        <v>1330</v>
      </c>
      <c r="G16" s="24">
        <v>0</v>
      </c>
      <c r="H16" s="20">
        <v>2238</v>
      </c>
      <c r="I16" s="20">
        <v>800</v>
      </c>
      <c r="J16" s="20">
        <v>19</v>
      </c>
      <c r="K16" s="20">
        <v>11501</v>
      </c>
      <c r="L16" s="20">
        <v>4879</v>
      </c>
      <c r="M16" s="34"/>
      <c r="N16" s="38"/>
      <c r="O16" s="4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31.95" customHeight="1">
      <c r="A17" s="6" t="s">
        <v>12</v>
      </c>
      <c r="B17" s="15">
        <v>194516</v>
      </c>
      <c r="C17" s="14">
        <f>SUM(D17:L17)</f>
        <v>8415</v>
      </c>
      <c r="D17" s="21">
        <v>4042</v>
      </c>
      <c r="E17" s="21">
        <v>913</v>
      </c>
      <c r="F17" s="20">
        <v>1070</v>
      </c>
      <c r="G17" s="24">
        <v>0</v>
      </c>
      <c r="H17" s="21">
        <v>682</v>
      </c>
      <c r="I17" s="21">
        <v>230</v>
      </c>
      <c r="J17" s="21">
        <v>2</v>
      </c>
      <c r="K17" s="24">
        <v>0</v>
      </c>
      <c r="L17" s="21">
        <v>1476</v>
      </c>
      <c r="M17" s="34"/>
      <c r="N17" s="3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31.95" customHeight="1">
      <c r="A18" s="6" t="s">
        <v>13</v>
      </c>
      <c r="B18" s="15">
        <v>823610</v>
      </c>
      <c r="C18" s="14">
        <f>SUM(D18:L18)</f>
        <v>20357</v>
      </c>
      <c r="D18" s="22">
        <v>10235</v>
      </c>
      <c r="E18" s="22">
        <v>3072</v>
      </c>
      <c r="F18" s="22">
        <v>737</v>
      </c>
      <c r="G18" s="24">
        <v>0</v>
      </c>
      <c r="H18" s="22">
        <v>1316</v>
      </c>
      <c r="I18" s="21">
        <v>230</v>
      </c>
      <c r="J18" s="21">
        <v>14</v>
      </c>
      <c r="K18" s="24">
        <v>0</v>
      </c>
      <c r="L18" s="21">
        <v>4753</v>
      </c>
      <c r="M18" s="34"/>
      <c r="N18" s="3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31.95" customHeight="1">
      <c r="A19" s="6" t="s">
        <v>14</v>
      </c>
      <c r="B19" s="15">
        <v>1820147</v>
      </c>
      <c r="C19" s="14">
        <f>SUM(D19:L19)</f>
        <v>26229</v>
      </c>
      <c r="D19" s="21">
        <v>9329</v>
      </c>
      <c r="E19" s="21">
        <v>3683</v>
      </c>
      <c r="F19" s="21">
        <v>789</v>
      </c>
      <c r="G19" s="24">
        <v>0</v>
      </c>
      <c r="H19" s="21">
        <v>2365</v>
      </c>
      <c r="I19" s="21">
        <v>230</v>
      </c>
      <c r="J19" s="21">
        <v>27</v>
      </c>
      <c r="K19" s="20">
        <v>4787</v>
      </c>
      <c r="L19" s="21">
        <v>5019</v>
      </c>
      <c r="M19" s="35"/>
      <c r="N19" s="3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6.2" customHeight="1">
      <c r="A20" s="7"/>
      <c r="B20" s="7"/>
      <c r="C20" s="7"/>
      <c r="D20" s="7"/>
      <c r="E20" s="7"/>
      <c r="F20" s="7"/>
      <c r="G20" s="7"/>
      <c r="H20" s="26"/>
      <c r="I20" s="7"/>
      <c r="J20" s="7"/>
      <c r="K20" s="7"/>
      <c r="L20" s="30"/>
      <c r="M20" s="36"/>
      <c r="N20" s="39" t="s">
        <v>45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2.9" customHeight="1">
      <c r="A21" s="8" t="s">
        <v>15</v>
      </c>
      <c r="B21" s="8"/>
      <c r="C21" s="9"/>
      <c r="D21" s="8" t="s">
        <v>26</v>
      </c>
      <c r="E21" s="9"/>
      <c r="F21" s="9"/>
      <c r="G21" s="9"/>
      <c r="H21" s="8" t="s">
        <v>31</v>
      </c>
      <c r="I21" s="9"/>
      <c r="J21" s="9"/>
      <c r="K21" s="9"/>
      <c r="L21" s="8" t="s">
        <v>41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9.2" customHeight="1">
      <c r="A22" s="9"/>
      <c r="B22" s="9"/>
      <c r="C22" s="9"/>
      <c r="D22" s="9"/>
      <c r="E22" s="9"/>
      <c r="F22" s="9"/>
      <c r="G22" s="9"/>
      <c r="H22" s="8" t="s">
        <v>32</v>
      </c>
      <c r="I22" s="9"/>
      <c r="J22" s="9"/>
      <c r="K22" s="9"/>
      <c r="L22" s="9"/>
      <c r="M22" s="9"/>
      <c r="N22" s="9"/>
      <c r="O22" s="4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6.2" customHeight="1">
      <c r="A23" s="8" t="s">
        <v>16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3.7" customHeight="1">
      <c r="A24" s="10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6.2" customHeight="1">
      <c r="A25" s="10" t="s">
        <v>18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8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8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8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8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8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8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8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8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8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8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8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8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8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8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8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8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8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8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8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8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8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8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8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8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8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8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8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8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8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8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8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8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8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8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8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8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8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8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8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8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8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3.8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3.8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3.8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8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3.8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8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8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8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8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8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3.8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3.8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3.8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3.8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3.8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3.8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3.8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3.8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3.8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3.8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3.8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3.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8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8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8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3.8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3.8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3.8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3.8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3.8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3.8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3.8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3.8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3.8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3.8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3.8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8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3.8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8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8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8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3.8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3.8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3.8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3.8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3.8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3.8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3.8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3.8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3.8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3.8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3.8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3.8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3.8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3.8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3.8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3.8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3.8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3.8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3.8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3.8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3.8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3.8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3.8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3.8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3.8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3.8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3.8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3.8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3.8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3.8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3.8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3.8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3.8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3.8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3.8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3.8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3.8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3.8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3.8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3.8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3.8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3.8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3.8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3.8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3.8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3.8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3.8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3.8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3.8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3.8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3.8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3.8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3.8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3.8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3.8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3.8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3.8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3.8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3.8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3.8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3.8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3.8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3.8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3.8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3.8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3.8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3.8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3.8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3.8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3.8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3.8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3.8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23">
    <mergeCell ref="A25:N25"/>
    <mergeCell ref="N8:N19"/>
    <mergeCell ref="A24:N24"/>
    <mergeCell ref="D6:D7"/>
    <mergeCell ref="E6:E7"/>
    <mergeCell ref="F6:F7"/>
    <mergeCell ref="G6:G7"/>
    <mergeCell ref="H6:H7"/>
    <mergeCell ref="I6:I7"/>
    <mergeCell ref="L1:N1"/>
    <mergeCell ref="L2:N2"/>
    <mergeCell ref="C3:I3"/>
    <mergeCell ref="C4:I4"/>
    <mergeCell ref="A5:A7"/>
    <mergeCell ref="B5:B7"/>
    <mergeCell ref="C5:L5"/>
    <mergeCell ref="M5:M7"/>
    <mergeCell ref="N5:N7"/>
    <mergeCell ref="C6:C7"/>
    <mergeCell ref="J6:J7"/>
    <mergeCell ref="K6:K7"/>
    <mergeCell ref="L6:L7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