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bookViews>
    <workbookView xWindow="65416" yWindow="65416" windowWidth="29040" windowHeight="15840" activeTab="0"/>
  </bookViews>
  <sheets>
    <sheet name="報表程式" sheetId="1" r:id="rId1"/>
  </sheets>
  <definedNames/>
  <calcPr calcId="191029"/>
</workbook>
</file>

<file path=xl/sharedStrings.xml><?xml version="1.0" encoding="utf-8"?>
<sst xmlns="http://schemas.openxmlformats.org/spreadsheetml/2006/main" count="203" uniqueCount="156">
  <si>
    <t>公開類</t>
  </si>
  <si>
    <t>年    報</t>
  </si>
  <si>
    <t>臺  中  市  農  路  改  善  及  維  護  工  程</t>
  </si>
  <si>
    <t>中華民國112年</t>
  </si>
  <si>
    <t>工程名稱</t>
  </si>
  <si>
    <t>112年度臺中市第一工區治山防洪減災及農路暨農路橋修建工程(第1次派工)-新社區水井街250巷5號附近農路淹水改善工程等5件</t>
  </si>
  <si>
    <t>112年度臺中市第一工區治山防洪減災及農路暨農路橋修建工程(第2次派工)-新社區福興里龍頭農路路面改善工程等7件</t>
  </si>
  <si>
    <t>112年度臺中市第一工區治山防洪減災及農路暨農路橋修建工程(第3次派工)-新社區福興里大坪農路支線三友廍段573-1地號旁路面改善工程等3件</t>
  </si>
  <si>
    <t>112年度臺中市第一工區治山防洪減災及農路暨農路橋修建工程(第4次派工)-新社區中和里興和農路路面改善工程等5件</t>
  </si>
  <si>
    <t>112年度臺中市第一工區治山防洪減災及農路暨農路橋修建工程(第5次派工)-潭子區潭興路一段17巷36號附近風動石往嶺秀山莊擋土牆工程等9件</t>
  </si>
  <si>
    <t>112年度臺中市第二工區治山防洪減災及農路暨農路橋修建工程(第2次派工)-豐原區東陽里福德巷下南坑段906-1地號附近農路改善工程等5件</t>
  </si>
  <si>
    <t>112年度臺中市第二工區治山防洪減災及農路暨農路橋修建工程(第3次派工)-和平區達觀里達觀段598-1地琥旁道路改善工程等6件</t>
  </si>
  <si>
    <t>112年度臺中市第二工區治山防洪減災及農路暨農路橋修建工程(第6次派工)-豐原區東陽里八道樓子農路改善工程等6件</t>
  </si>
  <si>
    <t>112年度臺中市第三工區治山防洪減災及農路暨農路橋修建工程(第2次派工)-太平區東汴里樟湖農路支線路面改善工程等6件</t>
  </si>
  <si>
    <t>112年度臺中市第三工區治山防洪減災及農路暨農路橋修建工程(第3次派工)-太平區頭汴里小中坑橋樑改善工程等7件</t>
  </si>
  <si>
    <t>112年度臺中市第三工區治山防洪減災及農路暨農路橋修建工程(第4次派工)-太平區黃竹里竹正路25巷坑溝改善工程等7件</t>
  </si>
  <si>
    <t>112年度臺中市第三工區治山防洪減災及農路暨農路橋修建工程(第5次派工)-太平區頭汴里中坑巷轉變段改善工程等10件</t>
  </si>
  <si>
    <t>112年度臺中市第四工區治山防洪減災及農路暨農路橋修建工程(第1次派工)-東勢區東勢段中嵙小段709-5地號排水溝改善工程等6件</t>
  </si>
  <si>
    <t>112年度臺中市第四工區治山防洪減災及農路暨農路橋修建工程(第2次派工)-東勢區中嵙里東崎路三段688巷12號附近道路改善工程等7件</t>
  </si>
  <si>
    <t>112年度臺中市第四工區治山防洪減災及農路暨農路橋修建工程(第3次派工)-東勢區石壁坑段550、552等地號坑溝改善工程等9件</t>
  </si>
  <si>
    <t>112年度臺中市第四工區治山防洪減災及農路暨農路橋修建工程(第4次派工)-東勢區麻竹坑溪同慶橋下游護岸改善工程等6件</t>
  </si>
  <si>
    <t>112年度臺中市第四工區治山防洪減災及農路暨農路橋修建工程(第5次派工)-東勢區慶福里第四鄰枝寮坑產業道路路面改善工程等16件</t>
  </si>
  <si>
    <t>112年度臺中市第五工區治山防洪減災及農路暨農路橋修建工程(第2次派工)-霧峰區錦榮里樟公巷農路改善工程等7件</t>
  </si>
  <si>
    <t>112年度臺中市第五工區治山防洪減災及農路暨農路橋修建工程(第3次派工)-清水區海風一街支線(海風幹61)旁AC路面改善工程等3件</t>
  </si>
  <si>
    <t>112年度臺中市第五工區治山防洪減災及農路暨農路橋修建工程(第4次派工)-霧峰區桐林里中坑巷288號前農路改善工程等4件</t>
  </si>
  <si>
    <t>112年度臺中市第五工區治山防洪減災及農路暨農路橋修建工程(第5次派工)-清水區海風里海甲路邊坡改善工程等2件</t>
  </si>
  <si>
    <t>112年度臺中市第五工區治山防洪減災及農路暨農路橋修建工程(第6次派工)-霧峰區桐林里榮聖農路改善工程等5件</t>
  </si>
  <si>
    <t>112年度臺中市第六工區治山防洪減災及農路暨農路橋修建工程(第1次派工)-大甲區水美街96巷淹水改善工程</t>
  </si>
  <si>
    <t>112年度臺中市第六工區治山防洪減災及農路暨農路橋修建工程(第3次派工)-大甲區太白里通天路8-1號水源頭附近農路改善工程等5件</t>
  </si>
  <si>
    <t>112年度臺中市第六工區治山防洪減災及農路暨農路橋修建工程(第4次派工)-霧峰區萬豐里(萬斗六分29)旁道路及邊坡改善工程</t>
  </si>
  <si>
    <t>112年度臺中市第六工區治山防洪減災及農路暨農路橋修建工程(第5次派工)-外埔區廍子里廍子路56號前農路改善工程等6件</t>
  </si>
  <si>
    <t>112年度臺中市第七工區治山防洪減災及農路暨農路橋修建工程(第1次派工)-北屯區民政里大貴段422地號旁護岸改善工程等5件</t>
  </si>
  <si>
    <t>112年度臺中市第七工區治山防洪減災及農路暨農路橋修建工程(第2次派工)-南屯區春社里建興路37號野溪溝改善工程等6件</t>
  </si>
  <si>
    <t>112年度臺中市第七工區治山防洪減災及農路暨農路橋修建工程(第3次派工)-北屯區東山里清水巷支線(大豐段39-2地號)路面改善工程等6件</t>
  </si>
  <si>
    <t>112年度臺中市第七工區治山防洪減災及農路暨農路橋修建工程(第4次派工)-北屯區民德里大昌段720及964地號野溪整治工程等11件</t>
  </si>
  <si>
    <t>112年度臺中市第七工區治山防洪減災及農路暨農路橋修建工程(第5次派工)-北屯區大坑里大榮段203-2地號野溪排水改善工程等8件</t>
  </si>
  <si>
    <t>112年度臺中市第七工區治山防洪減災及農路暨農路橋修建工程(第6次派工)-北屯區大坑里大湖巷支線(佛法山寺前)路面改善工程等2件</t>
  </si>
  <si>
    <t>112年度臺中市農路暨農路橋、野溪相關設施維護改善工程(第1次派工)-大興里廍子坑農路除草等88件</t>
  </si>
  <si>
    <t>112年度臺中市農路暨農路橋、野溪相關設施維護改善工程(第2次派工)-清水區鰲峰里鰲峰玉帶除草工程等73件</t>
  </si>
  <si>
    <t>112年度臺中市和平區梨山、環山地區治山防洪減災及農路暨農路橋修建工程(第1次派工)-和平區梨山里勝利路改善工程(第二期)</t>
  </si>
  <si>
    <t>112年度臺中市和平區梨山、環山地區治山防洪減災及農路暨農路橋修建工程(第2次派工)-和平區梨山里松嶺段58地號旁農路側溝改善工程等3件</t>
  </si>
  <si>
    <t>112年度臺中市和平區梨山、環山地區治山防洪減災及農路暨農路橋修建工程(第3次派工)-和平區梨山里梨山段3-43地號旁農路改善工程等4件</t>
  </si>
  <si>
    <t>和平區梨山里仁禮巷農路改善工程</t>
  </si>
  <si>
    <t>和平區梨山里周莊農路改善工程</t>
  </si>
  <si>
    <t>和平區梨山里松茂仁壽橋前社區農路改善工程</t>
  </si>
  <si>
    <t>臺中市神岡區社區農路(農中神清002及農中神清018)排水改善工程</t>
  </si>
  <si>
    <t>竹篙坑社區農路(農中霧020)改善工程</t>
  </si>
  <si>
    <t>臺中市農路相關設施修建工程(第1次派工)-和平區中坑里出雲巷路面下陷改善工程等7件</t>
  </si>
  <si>
    <t>水土保持工程及農路維持小型工程</t>
  </si>
  <si>
    <t>112年水土保持及農路維護小型工程</t>
  </si>
  <si>
    <t>112年度臺中市大雅區水土保持及農路維護小型工程開口契約</t>
  </si>
  <si>
    <t>112年度太平區水土保持及農路維護小型工程(開口契約)</t>
  </si>
  <si>
    <t>臺中市大安區農路改善及維護工程</t>
  </si>
  <si>
    <t>臺中市北屯區112年度水土保持及農路維護小型工程開口契約</t>
  </si>
  <si>
    <t>112年度外埔區水土保持及農路維護小型工程(開口契約)</t>
  </si>
  <si>
    <t>112年度臺中市后里區水土保持及農路維護小型工程(開口契約)</t>
  </si>
  <si>
    <t>臺中市沙鹿區農路改善及維護工程</t>
  </si>
  <si>
    <t>112年度東勢區水土保持及農路維護小型工程</t>
  </si>
  <si>
    <t>112年強化社區農路-和平區志良節山聚落社區農路改善及和平區平等里林道巷社區農路排水改善等2案</t>
  </si>
  <si>
    <t>112年度第三次「原住民族部落特色道路改善計畫」-博愛里比漾道路改善工程</t>
  </si>
  <si>
    <t>112年度第三次「原住民族部落特色道路改善計畫」-佳陽部落銜接臺8省道聯絡道路改善工程</t>
  </si>
  <si>
    <t>112年強化社區農路韌性基礎建設計畫-自由里東崎路二段169號社區農路排水改善工程</t>
  </si>
  <si>
    <t>提升道路品質計畫(內政部)2.0-第二階核定-臺中市和平區達觀里、自由、南勢里之唐山寮摩天嶺等聯絡道路(第一期)</t>
  </si>
  <si>
    <t>112年度小型工程-東崎路(中47線)、武陵路(中124線)及福壽路(中131線)道路養護工作(開口契約)</t>
  </si>
  <si>
    <t>112年度水土保持及農路維護小型工程(開口契約)</t>
  </si>
  <si>
    <t>112年度臺中市南屯區小型工程(開口契約)-鎮平里道路及排水溝改善工程</t>
  </si>
  <si>
    <t>112年度烏日區水土保持及農路維護小型工程(開口契約)</t>
  </si>
  <si>
    <t>神岡區112年度水土保持及農路維護小型工程</t>
  </si>
  <si>
    <t>112-梧棲信義段423及仁愛段170地號-農路改善工程</t>
  </si>
  <si>
    <t>112-梧棲仁愛段463、500、636地號-農路改善工程</t>
  </si>
  <si>
    <t>112-梧棲仁愛段491、515、605地號-農路改善工程</t>
  </si>
  <si>
    <t>112年度梧棲區水土保持及農路維護小型工程(開口契約)第一派-永興路546巷路面改善工程</t>
  </si>
  <si>
    <t>臺中市清水區農路改善及維護工程</t>
  </si>
  <si>
    <t>112年度臺中新社區水土保持及農路維護小型工程(開口契約)</t>
  </si>
  <si>
    <t>112年度潭子區水土保持及農路維護小型工程(開口契約)</t>
  </si>
  <si>
    <t>臺中市龍井區農路改善及維護工程</t>
  </si>
  <si>
    <t>臺中市豐原區112年度水土保持及農路維護小型工程(開口契約)</t>
  </si>
  <si>
    <t>臺中市霧峰區農路改善及維護工程</t>
  </si>
  <si>
    <t>填表</t>
  </si>
  <si>
    <t>資料來源：本局依據水土保持工程科農路改善及維護工程登記冊中相關工程資料及區公所造送資料彙編。</t>
  </si>
  <si>
    <t>填表說明：本表編製3份，2份送農業部農村發展及水土保持署會計室，1份依統計法規定永久保存，資料透過網際網路上傳至「臺中市公務統計行政管理系統」。</t>
  </si>
  <si>
    <t>次年2月底前編報</t>
  </si>
  <si>
    <t>地　　點　　　　　（地區別）</t>
  </si>
  <si>
    <t>新社區</t>
  </si>
  <si>
    <t>新社區
潭子區</t>
  </si>
  <si>
    <t>新社區
和平區</t>
  </si>
  <si>
    <t>潭子區
新社區</t>
  </si>
  <si>
    <t>豐原區
和平區</t>
  </si>
  <si>
    <t>和平區
豐原區</t>
  </si>
  <si>
    <t>豐原區
龍井區</t>
  </si>
  <si>
    <t>太平區</t>
  </si>
  <si>
    <t>太平區
大里區</t>
  </si>
  <si>
    <t>東勢區</t>
  </si>
  <si>
    <t>東勢區
石岡區</t>
  </si>
  <si>
    <t>霧峰區</t>
  </si>
  <si>
    <t>清水區</t>
  </si>
  <si>
    <t>大甲區</t>
  </si>
  <si>
    <t>大甲區
外埔區
后里區</t>
  </si>
  <si>
    <t>外埔區
大安區
沙鹿區</t>
  </si>
  <si>
    <t>北屯區</t>
  </si>
  <si>
    <t>南屯區
北屯區</t>
  </si>
  <si>
    <t>太平區、北屯區、霧峰區、清水區、新社區、豐原區、沙鹿區、潭子區、大雅區</t>
  </si>
  <si>
    <t>清水區、新社區、和平區、龍井區、西屯區、太平區、北屯區</t>
  </si>
  <si>
    <t>和平區</t>
  </si>
  <si>
    <t>神岡區</t>
  </si>
  <si>
    <t>和平區
東勢區
太平區</t>
  </si>
  <si>
    <t>大里區</t>
  </si>
  <si>
    <t>大雅區</t>
  </si>
  <si>
    <t>大安區</t>
  </si>
  <si>
    <t>外埔區</t>
  </si>
  <si>
    <t>后里區</t>
  </si>
  <si>
    <t>沙鹿區</t>
  </si>
  <si>
    <t>南屯區</t>
  </si>
  <si>
    <t>烏日區</t>
  </si>
  <si>
    <t>梧棲區</t>
  </si>
  <si>
    <t>潭子區</t>
  </si>
  <si>
    <t>龍井區</t>
  </si>
  <si>
    <t>豐原區</t>
  </si>
  <si>
    <t>審核</t>
  </si>
  <si>
    <t>道路總長度(公里)</t>
  </si>
  <si>
    <t>改善</t>
  </si>
  <si>
    <t>維護</t>
  </si>
  <si>
    <t>業務主管人員</t>
  </si>
  <si>
    <t>主辦統計人員</t>
  </si>
  <si>
    <t>總工程費（按經費來源）(新台幣元)</t>
  </si>
  <si>
    <t>總計</t>
  </si>
  <si>
    <t>中央</t>
  </si>
  <si>
    <t>市</t>
  </si>
  <si>
    <t>中華民國 113年2月15日編製</t>
  </si>
  <si>
    <t>機關首長</t>
  </si>
  <si>
    <t>編製機關</t>
  </si>
  <si>
    <t>表　　號</t>
  </si>
  <si>
    <t xml:space="preserve"> 臺中市政府水利局 </t>
  </si>
  <si>
    <t>20329-02-01-2</t>
  </si>
  <si>
    <t>其他</t>
  </si>
  <si>
    <t>大甲區公所執行</t>
  </si>
  <si>
    <t>大里區公所執行</t>
  </si>
  <si>
    <t>大雅區公所執行</t>
  </si>
  <si>
    <t>太平區公所執行</t>
  </si>
  <si>
    <t>大安區公所執行</t>
  </si>
  <si>
    <t>北屯區公所執行</t>
  </si>
  <si>
    <t>外埔區公所執行</t>
  </si>
  <si>
    <t>后里區公所執行</t>
  </si>
  <si>
    <t>沙鹿區公所執行</t>
  </si>
  <si>
    <t>東勢區公所執行</t>
  </si>
  <si>
    <t>和平區公所執行</t>
  </si>
  <si>
    <t>南屯區公所執行</t>
  </si>
  <si>
    <t>烏日區公所執行</t>
  </si>
  <si>
    <t>神岡區公所執行</t>
  </si>
  <si>
    <t>梧棲區公所執行</t>
  </si>
  <si>
    <t>清水區公所執行</t>
  </si>
  <si>
    <t>新社區公所執行</t>
  </si>
  <si>
    <t>潭子區公所執行</t>
  </si>
  <si>
    <t>龍井區公所執行</t>
  </si>
  <si>
    <t>豐原區公所執行</t>
  </si>
  <si>
    <t>霧峰區公所執行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</si>
</sst>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0.0000_-;\-* #,##0.0000_-;_-* &quot;-&quot;??_-;_-@_-"/>
    <numFmt numFmtId="177" formatCode="_-* #,##0_-;\-* #,##0_-;_-* &quot;-&quot;??_-;_-@_-"/>
    <numFmt numFmtId="178" formatCode="#,##0;[Red]#,##0"/>
  </numFmts>
  <fonts count="10">
    <font>
      <sz val="11"/>
      <color theme="1"/>
      <name val="Calibri"/>
      <family val="2"/>
      <scheme val="minor"/>
    </font>
    <font>
      <sz val="10"/>
      <name val="Arial"/>
      <family val="2"/>
    </font>
    <font>
      <sz val="12"/>
      <color rgb="FF000000"/>
      <name val="標楷體"/>
      <family val="4"/>
    </font>
    <font>
      <sz val="20"/>
      <color rgb="FF000000"/>
      <name val="標楷體"/>
      <family val="4"/>
    </font>
    <font>
      <sz val="10"/>
      <color rgb="FF000000"/>
      <name val="標楷體"/>
      <family val="4"/>
    </font>
    <font>
      <sz val="12"/>
      <color rgb="FF000000"/>
      <name val="新細明體"/>
      <family val="1"/>
    </font>
    <font>
      <sz val="12"/>
      <color rgb="FF000000"/>
      <name val="Calibri"/>
      <family val="2"/>
    </font>
    <font>
      <sz val="11"/>
      <color rgb="FF000000"/>
      <name val="Calibri"/>
      <family val="2"/>
    </font>
    <font>
      <sz val="11"/>
      <color rgb="FF000000"/>
      <name val="標楷體"/>
      <family val="4"/>
    </font>
    <font>
      <sz val="9"/>
      <name val="Calibri"/>
      <family val="3"/>
      <scheme val="minor"/>
    </font>
  </fonts>
  <fills count="2">
    <fill>
      <patternFill/>
    </fill>
    <fill>
      <patternFill patternType="gray125"/>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4" xfId="0" applyFont="1" applyBorder="1" applyAlignment="1">
      <alignment vertical="center"/>
    </xf>
    <xf numFmtId="0" fontId="2" fillId="0" borderId="5" xfId="0" applyFont="1" applyBorder="1" applyAlignment="1">
      <alignment vertical="center"/>
    </xf>
    <xf numFmtId="0" fontId="8" fillId="0" borderId="2" xfId="0" applyFont="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vertical="center"/>
    </xf>
    <xf numFmtId="176" fontId="4" fillId="0" borderId="2" xfId="0" applyNumberFormat="1" applyFont="1" applyBorder="1" applyAlignment="1">
      <alignment horizontal="right" vertical="center"/>
    </xf>
    <xf numFmtId="176" fontId="4" fillId="0" borderId="2" xfId="0" applyNumberFormat="1" applyFont="1" applyBorder="1" applyAlignment="1">
      <alignment horizontal="right" vertical="center" wrapText="1"/>
    </xf>
    <xf numFmtId="176" fontId="4" fillId="0" borderId="2" xfId="0" applyNumberFormat="1" applyFont="1" applyBorder="1" applyAlignment="1">
      <alignment vertical="center"/>
    </xf>
    <xf numFmtId="176" fontId="2" fillId="0" borderId="3" xfId="0" applyNumberFormat="1" applyFont="1" applyBorder="1" applyAlignment="1">
      <alignment vertical="center"/>
    </xf>
    <xf numFmtId="0" fontId="4" fillId="0" borderId="0" xfId="0" applyFont="1" applyAlignment="1">
      <alignment horizontal="right" vertical="center"/>
    </xf>
    <xf numFmtId="0" fontId="2" fillId="0" borderId="2" xfId="0" applyFont="1" applyBorder="1" applyAlignment="1">
      <alignment vertical="center" wrapText="1"/>
    </xf>
    <xf numFmtId="177" fontId="4" fillId="0" borderId="2" xfId="0" applyNumberFormat="1" applyFont="1" applyBorder="1" applyAlignment="1">
      <alignment horizontal="right" vertical="center"/>
    </xf>
    <xf numFmtId="177" fontId="2" fillId="0" borderId="3" xfId="0" applyNumberFormat="1" applyFont="1" applyBorder="1" applyAlignment="1">
      <alignment vertical="center"/>
    </xf>
    <xf numFmtId="0" fontId="2" fillId="0" borderId="6" xfId="0" applyFont="1" applyBorder="1" applyAlignment="1">
      <alignment vertical="center"/>
    </xf>
    <xf numFmtId="0" fontId="4" fillId="0" borderId="7" xfId="0" applyFont="1" applyBorder="1" applyAlignment="1">
      <alignment horizontal="right" vertical="center"/>
    </xf>
    <xf numFmtId="0" fontId="2" fillId="0" borderId="2" xfId="0" applyFont="1" applyBorder="1" applyAlignment="1">
      <alignment horizontal="center" vertical="center"/>
    </xf>
    <xf numFmtId="0" fontId="4" fillId="0" borderId="4" xfId="0" applyFont="1" applyBorder="1" applyAlignment="1">
      <alignment horizontal="center" vertical="center"/>
    </xf>
    <xf numFmtId="0" fontId="8" fillId="0" borderId="0" xfId="0" applyFont="1" applyAlignment="1">
      <alignment vertical="center"/>
    </xf>
    <xf numFmtId="177" fontId="4" fillId="0" borderId="2" xfId="0" applyNumberFormat="1" applyFont="1" applyBorder="1" applyAlignment="1">
      <alignment horizontal="right" vertical="center"/>
    </xf>
    <xf numFmtId="177" fontId="4" fillId="0" borderId="8" xfId="0" applyNumberFormat="1" applyFont="1" applyBorder="1" applyAlignment="1">
      <alignment horizontal="righ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77" fontId="7" fillId="0" borderId="8" xfId="0" applyNumberFormat="1" applyFont="1" applyBorder="1" applyAlignment="1">
      <alignment horizontal="right" vertical="center"/>
    </xf>
    <xf numFmtId="0" fontId="2" fillId="0" borderId="2" xfId="0" applyFont="1" applyBorder="1" applyAlignment="1">
      <alignment horizontal="left" vertical="center" wrapText="1"/>
    </xf>
    <xf numFmtId="178" fontId="2" fillId="0" borderId="3" xfId="0" applyNumberFormat="1" applyFont="1" applyBorder="1" applyAlignment="1">
      <alignment horizontal="right" vertical="center"/>
    </xf>
    <xf numFmtId="178" fontId="5" fillId="0" borderId="3" xfId="0" applyNumberFormat="1" applyFont="1" applyBorder="1" applyAlignment="1">
      <alignment horizontal="right" vertical="center"/>
    </xf>
    <xf numFmtId="0" fontId="2" fillId="0" borderId="10" xfId="0" applyFont="1" applyBorder="1" applyAlignment="1">
      <alignment vertical="center"/>
    </xf>
    <xf numFmtId="0" fontId="5" fillId="0" borderId="2"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2" fillId="0" borderId="2" xfId="0" applyFont="1" applyBorder="1" applyAlignment="1">
      <alignment horizontal="center" vertical="center" wrapText="1"/>
    </xf>
    <xf numFmtId="0" fontId="2" fillId="0" borderId="2"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horizontal="center" vertical="center"/>
    </xf>
    <xf numFmtId="0" fontId="3" fillId="0" borderId="0" xfId="0" applyFont="1" applyAlignment="1">
      <alignment horizontal="center" vertical="center"/>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xf>
    <xf numFmtId="0" fontId="6" fillId="0" borderId="10" xfId="0" applyFont="1" applyBorder="1" applyAlignment="1">
      <alignment horizontal="left" vertical="center" wrapText="1"/>
    </xf>
    <xf numFmtId="177" fontId="7" fillId="0" borderId="2" xfId="0" applyNumberFormat="1" applyFont="1" applyBorder="1" applyAlignment="1">
      <alignment horizontal="right" vertical="center"/>
    </xf>
    <xf numFmtId="0" fontId="7" fillId="0" borderId="1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showGridLines="0" tabSelected="1" workbookViewId="0" topLeftCell="A1">
      <selection activeCell="S10" sqref="S10"/>
    </sheetView>
  </sheetViews>
  <sheetFormatPr defaultColWidth="9.28125" defaultRowHeight="15"/>
  <cols>
    <col min="1" max="2" width="20.57421875" style="0" customWidth="1"/>
    <col min="3" max="7" width="18.57421875" style="0" customWidth="1"/>
    <col min="8" max="8" width="9.140625" style="0" customWidth="1"/>
    <col min="9" max="9" width="10.8515625" style="0" customWidth="1"/>
    <col min="10" max="10" width="6.140625" style="0" customWidth="1"/>
    <col min="11" max="11" width="15.140625" style="0" customWidth="1"/>
    <col min="12" max="12" width="5.57421875" style="0" customWidth="1"/>
    <col min="13" max="50" width="9.140625" style="0" customWidth="1"/>
  </cols>
  <sheetData>
    <row r="1" spans="1:50" ht="16.5">
      <c r="A1" s="1"/>
      <c r="B1" s="4"/>
      <c r="C1" s="4"/>
      <c r="D1" s="4"/>
      <c r="E1" s="4"/>
      <c r="F1" s="4"/>
      <c r="G1" s="4"/>
      <c r="H1" s="4"/>
      <c r="I1" s="1"/>
      <c r="J1" s="1"/>
      <c r="K1" s="1"/>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18" customHeight="1">
      <c r="A2" s="2" t="s">
        <v>0</v>
      </c>
      <c r="B2" s="6"/>
      <c r="C2" s="4"/>
      <c r="D2" s="4"/>
      <c r="E2" s="4"/>
      <c r="F2" s="4"/>
      <c r="G2" s="4"/>
      <c r="H2" s="19"/>
      <c r="I2" s="21" t="s">
        <v>130</v>
      </c>
      <c r="J2" s="39" t="s">
        <v>132</v>
      </c>
      <c r="K2" s="39"/>
      <c r="L2" s="22"/>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18" customHeight="1">
      <c r="A3" s="2" t="s">
        <v>1</v>
      </c>
      <c r="B3" s="7" t="s">
        <v>81</v>
      </c>
      <c r="C3" s="1"/>
      <c r="D3" s="10"/>
      <c r="E3" s="10"/>
      <c r="F3" s="10"/>
      <c r="G3" s="10"/>
      <c r="H3" s="20"/>
      <c r="I3" s="21" t="s">
        <v>131</v>
      </c>
      <c r="J3" s="39" t="s">
        <v>133</v>
      </c>
      <c r="K3" s="39"/>
      <c r="L3" s="22"/>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16.5">
      <c r="A4" s="3"/>
      <c r="B4" s="3"/>
      <c r="C4" s="3"/>
      <c r="D4" s="3"/>
      <c r="E4" s="3"/>
      <c r="F4" s="3"/>
      <c r="G4" s="3"/>
      <c r="H4" s="3"/>
      <c r="I4" s="3"/>
      <c r="J4" s="3"/>
      <c r="K4" s="3"/>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27.6" customHeight="1">
      <c r="A5" s="40" t="s">
        <v>2</v>
      </c>
      <c r="B5" s="40"/>
      <c r="C5" s="40"/>
      <c r="D5" s="40"/>
      <c r="E5" s="40"/>
      <c r="F5" s="40"/>
      <c r="G5" s="40"/>
      <c r="H5" s="40"/>
      <c r="I5" s="40"/>
      <c r="J5" s="40"/>
      <c r="K5" s="40"/>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16.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16.5">
      <c r="A7" s="43" t="s">
        <v>3</v>
      </c>
      <c r="B7" s="43"/>
      <c r="C7" s="43"/>
      <c r="D7" s="43"/>
      <c r="E7" s="43"/>
      <c r="F7" s="43"/>
      <c r="G7" s="43"/>
      <c r="H7" s="43"/>
      <c r="I7" s="44"/>
      <c r="J7" s="44"/>
      <c r="K7" s="4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9.95" customHeight="1">
      <c r="A8" s="45"/>
      <c r="B8" s="45"/>
      <c r="C8" s="45"/>
      <c r="D8" s="45"/>
      <c r="E8" s="45"/>
      <c r="F8" s="45"/>
      <c r="G8" s="45"/>
      <c r="H8" s="45"/>
      <c r="I8" s="46"/>
      <c r="J8" s="46"/>
      <c r="K8" s="46"/>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27.75" customHeight="1">
      <c r="A9" s="32" t="s">
        <v>4</v>
      </c>
      <c r="B9" s="33"/>
      <c r="C9" s="36" t="s">
        <v>82</v>
      </c>
      <c r="D9" s="37" t="s">
        <v>119</v>
      </c>
      <c r="E9" s="37"/>
      <c r="F9" s="37" t="s">
        <v>124</v>
      </c>
      <c r="G9" s="37"/>
      <c r="H9" s="37"/>
      <c r="I9" s="37"/>
      <c r="J9" s="37"/>
      <c r="K9" s="38"/>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36" customHeight="1">
      <c r="A10" s="32"/>
      <c r="B10" s="33"/>
      <c r="C10" s="36"/>
      <c r="D10" s="2" t="s">
        <v>120</v>
      </c>
      <c r="E10" s="2" t="s">
        <v>121</v>
      </c>
      <c r="F10" s="16" t="s">
        <v>125</v>
      </c>
      <c r="G10" s="16" t="s">
        <v>126</v>
      </c>
      <c r="H10" s="41" t="s">
        <v>127</v>
      </c>
      <c r="I10" s="41"/>
      <c r="J10" s="41" t="s">
        <v>134</v>
      </c>
      <c r="K10" s="4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80.1" customHeight="1">
      <c r="A11" s="27" t="s">
        <v>5</v>
      </c>
      <c r="B11" s="29"/>
      <c r="C11" s="8" t="s">
        <v>83</v>
      </c>
      <c r="D11" s="11">
        <v>0.501</v>
      </c>
      <c r="E11" s="13">
        <v>0</v>
      </c>
      <c r="F11" s="17">
        <f aca="true" t="shared" si="0" ref="F11:F42">ROUND(G11+H11+J11,0)</f>
        <v>4231100</v>
      </c>
      <c r="G11" s="17">
        <v>0</v>
      </c>
      <c r="H11" s="24">
        <v>4231100</v>
      </c>
      <c r="I11" s="24"/>
      <c r="J11" s="24">
        <v>0</v>
      </c>
      <c r="K11" s="25"/>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80.1" customHeight="1">
      <c r="A12" s="27" t="s">
        <v>6</v>
      </c>
      <c r="B12" s="29"/>
      <c r="C12" s="8" t="s">
        <v>84</v>
      </c>
      <c r="D12" s="12">
        <v>1.603</v>
      </c>
      <c r="E12" s="13">
        <v>0</v>
      </c>
      <c r="F12" s="17">
        <f t="shared" si="0"/>
        <v>4231100</v>
      </c>
      <c r="G12" s="17">
        <v>0</v>
      </c>
      <c r="H12" s="24">
        <v>4231100</v>
      </c>
      <c r="I12" s="24"/>
      <c r="J12" s="24">
        <v>0</v>
      </c>
      <c r="K12" s="25"/>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80.1" customHeight="1">
      <c r="A13" s="27" t="s">
        <v>7</v>
      </c>
      <c r="B13" s="29"/>
      <c r="C13" s="8" t="s">
        <v>85</v>
      </c>
      <c r="D13" s="12">
        <v>1.854</v>
      </c>
      <c r="E13" s="13">
        <v>0</v>
      </c>
      <c r="F13" s="17">
        <f t="shared" si="0"/>
        <v>4945180</v>
      </c>
      <c r="G13" s="17">
        <v>0</v>
      </c>
      <c r="H13" s="24">
        <v>4945180</v>
      </c>
      <c r="I13" s="24"/>
      <c r="J13" s="24">
        <v>0</v>
      </c>
      <c r="K13" s="25"/>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80.1" customHeight="1">
      <c r="A14" s="27" t="s">
        <v>8</v>
      </c>
      <c r="B14" s="29"/>
      <c r="C14" s="8" t="s">
        <v>83</v>
      </c>
      <c r="D14" s="12">
        <v>1.892</v>
      </c>
      <c r="E14" s="13">
        <v>0</v>
      </c>
      <c r="F14" s="17">
        <f t="shared" si="0"/>
        <v>5012700</v>
      </c>
      <c r="G14" s="17">
        <v>0</v>
      </c>
      <c r="H14" s="24">
        <v>5012700</v>
      </c>
      <c r="I14" s="24"/>
      <c r="J14" s="24">
        <v>0</v>
      </c>
      <c r="K14" s="25"/>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80.1" customHeight="1">
      <c r="A15" s="27" t="s">
        <v>9</v>
      </c>
      <c r="B15" s="29"/>
      <c r="C15" s="8" t="s">
        <v>86</v>
      </c>
      <c r="D15" s="11">
        <v>0.148</v>
      </c>
      <c r="E15" s="13">
        <v>1.8</v>
      </c>
      <c r="F15" s="17">
        <f t="shared" si="0"/>
        <v>3121769</v>
      </c>
      <c r="G15" s="17">
        <v>0</v>
      </c>
      <c r="H15" s="24">
        <v>3121769</v>
      </c>
      <c r="I15" s="24"/>
      <c r="J15" s="24">
        <v>0</v>
      </c>
      <c r="K15" s="25"/>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80.1" customHeight="1">
      <c r="A16" s="27" t="s">
        <v>10</v>
      </c>
      <c r="B16" s="29"/>
      <c r="C16" s="8" t="s">
        <v>87</v>
      </c>
      <c r="D16" s="11">
        <v>1.022</v>
      </c>
      <c r="E16" s="13">
        <v>0</v>
      </c>
      <c r="F16" s="17">
        <f t="shared" si="0"/>
        <v>2739500</v>
      </c>
      <c r="G16" s="17">
        <v>0</v>
      </c>
      <c r="H16" s="24">
        <v>2739500</v>
      </c>
      <c r="I16" s="24"/>
      <c r="J16" s="24">
        <v>0</v>
      </c>
      <c r="K16" s="25"/>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80.1" customHeight="1">
      <c r="A17" s="27" t="s">
        <v>11</v>
      </c>
      <c r="B17" s="29"/>
      <c r="C17" s="8" t="s">
        <v>88</v>
      </c>
      <c r="D17" s="11">
        <v>0.788</v>
      </c>
      <c r="E17" s="13">
        <v>0</v>
      </c>
      <c r="F17" s="17">
        <f t="shared" si="0"/>
        <v>2735500</v>
      </c>
      <c r="G17" s="17">
        <v>0</v>
      </c>
      <c r="H17" s="24">
        <v>2735500</v>
      </c>
      <c r="I17" s="24"/>
      <c r="J17" s="24">
        <v>0</v>
      </c>
      <c r="K17" s="25"/>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80.1" customHeight="1">
      <c r="A18" s="27" t="s">
        <v>12</v>
      </c>
      <c r="B18" s="29"/>
      <c r="C18" s="8" t="s">
        <v>89</v>
      </c>
      <c r="D18" s="12">
        <v>0.866</v>
      </c>
      <c r="E18" s="13">
        <v>2.59</v>
      </c>
      <c r="F18" s="17">
        <f t="shared" si="0"/>
        <v>3532000</v>
      </c>
      <c r="G18" s="17">
        <v>0</v>
      </c>
      <c r="H18" s="24">
        <v>3532000</v>
      </c>
      <c r="I18" s="24"/>
      <c r="J18" s="24">
        <v>0</v>
      </c>
      <c r="K18" s="25"/>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80.1" customHeight="1">
      <c r="A19" s="27" t="s">
        <v>13</v>
      </c>
      <c r="B19" s="29"/>
      <c r="C19" s="8" t="s">
        <v>90</v>
      </c>
      <c r="D19" s="12">
        <v>1.3465</v>
      </c>
      <c r="E19" s="11">
        <v>0</v>
      </c>
      <c r="F19" s="17">
        <f t="shared" si="0"/>
        <v>4840400</v>
      </c>
      <c r="G19" s="17">
        <v>0</v>
      </c>
      <c r="H19" s="24">
        <v>4840400</v>
      </c>
      <c r="I19" s="24"/>
      <c r="J19" s="24">
        <v>0</v>
      </c>
      <c r="K19" s="25"/>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80.1" customHeight="1">
      <c r="A20" s="27" t="s">
        <v>14</v>
      </c>
      <c r="B20" s="29"/>
      <c r="C20" s="8" t="s">
        <v>91</v>
      </c>
      <c r="D20" s="12">
        <v>0.662</v>
      </c>
      <c r="E20" s="13">
        <v>0</v>
      </c>
      <c r="F20" s="17">
        <f t="shared" si="0"/>
        <v>3199900</v>
      </c>
      <c r="G20" s="17">
        <v>0</v>
      </c>
      <c r="H20" s="24">
        <v>3199900</v>
      </c>
      <c r="I20" s="24"/>
      <c r="J20" s="24">
        <v>0</v>
      </c>
      <c r="K20" s="25"/>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80.1" customHeight="1">
      <c r="A21" s="27" t="s">
        <v>15</v>
      </c>
      <c r="B21" s="29"/>
      <c r="C21" s="8" t="s">
        <v>90</v>
      </c>
      <c r="D21" s="12">
        <v>1.096</v>
      </c>
      <c r="E21" s="13">
        <v>0</v>
      </c>
      <c r="F21" s="17">
        <f t="shared" si="0"/>
        <v>3856000</v>
      </c>
      <c r="G21" s="17">
        <v>0</v>
      </c>
      <c r="H21" s="24">
        <v>3856000</v>
      </c>
      <c r="I21" s="24"/>
      <c r="J21" s="24">
        <v>0</v>
      </c>
      <c r="K21" s="25"/>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80.1" customHeight="1">
      <c r="A22" s="27" t="s">
        <v>16</v>
      </c>
      <c r="B22" s="29"/>
      <c r="C22" s="8" t="s">
        <v>90</v>
      </c>
      <c r="D22" s="12">
        <v>2.3616</v>
      </c>
      <c r="E22" s="13">
        <v>0</v>
      </c>
      <c r="F22" s="17">
        <f t="shared" si="0"/>
        <v>6311200</v>
      </c>
      <c r="G22" s="17">
        <v>0</v>
      </c>
      <c r="H22" s="24">
        <v>6311200</v>
      </c>
      <c r="I22" s="24"/>
      <c r="J22" s="24">
        <v>0</v>
      </c>
      <c r="K22" s="25"/>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80.1" customHeight="1">
      <c r="A23" s="27" t="s">
        <v>17</v>
      </c>
      <c r="B23" s="29"/>
      <c r="C23" s="8" t="s">
        <v>92</v>
      </c>
      <c r="D23" s="12">
        <v>1.4907</v>
      </c>
      <c r="E23" s="13">
        <v>0</v>
      </c>
      <c r="F23" s="17">
        <f t="shared" si="0"/>
        <v>4653000</v>
      </c>
      <c r="G23" s="17">
        <v>0</v>
      </c>
      <c r="H23" s="24">
        <v>4653000</v>
      </c>
      <c r="I23" s="24"/>
      <c r="J23" s="24">
        <v>0</v>
      </c>
      <c r="K23" s="25"/>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80.1" customHeight="1">
      <c r="A24" s="27" t="s">
        <v>18</v>
      </c>
      <c r="B24" s="29"/>
      <c r="C24" s="8" t="s">
        <v>92</v>
      </c>
      <c r="D24" s="12">
        <v>2.7737</v>
      </c>
      <c r="E24" s="13">
        <v>0</v>
      </c>
      <c r="F24" s="17">
        <f t="shared" si="0"/>
        <v>4537000</v>
      </c>
      <c r="G24" s="17">
        <v>0</v>
      </c>
      <c r="H24" s="24">
        <v>4537000</v>
      </c>
      <c r="I24" s="24"/>
      <c r="J24" s="24">
        <v>0</v>
      </c>
      <c r="K24" s="25"/>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80.1" customHeight="1">
      <c r="A25" s="27" t="s">
        <v>19</v>
      </c>
      <c r="B25" s="29"/>
      <c r="C25" s="8" t="s">
        <v>92</v>
      </c>
      <c r="D25" s="12">
        <v>0.7279</v>
      </c>
      <c r="E25" s="13">
        <v>0</v>
      </c>
      <c r="F25" s="17">
        <f t="shared" si="0"/>
        <v>3961400</v>
      </c>
      <c r="G25" s="17">
        <v>0</v>
      </c>
      <c r="H25" s="24">
        <v>3961400</v>
      </c>
      <c r="I25" s="24"/>
      <c r="J25" s="24">
        <v>0</v>
      </c>
      <c r="K25" s="25"/>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80.1" customHeight="1">
      <c r="A26" s="27" t="s">
        <v>20</v>
      </c>
      <c r="B26" s="29"/>
      <c r="C26" s="8" t="s">
        <v>93</v>
      </c>
      <c r="D26" s="12">
        <v>1.061</v>
      </c>
      <c r="E26" s="13">
        <v>0</v>
      </c>
      <c r="F26" s="17">
        <f t="shared" si="0"/>
        <v>2983000</v>
      </c>
      <c r="G26" s="17">
        <v>0</v>
      </c>
      <c r="H26" s="24">
        <v>2983000</v>
      </c>
      <c r="I26" s="24"/>
      <c r="J26" s="24">
        <v>0</v>
      </c>
      <c r="K26" s="25"/>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ht="80.1" customHeight="1">
      <c r="A27" s="27" t="s">
        <v>21</v>
      </c>
      <c r="B27" s="29"/>
      <c r="C27" s="8" t="s">
        <v>93</v>
      </c>
      <c r="D27" s="12">
        <v>1.3654</v>
      </c>
      <c r="E27" s="13">
        <v>0</v>
      </c>
      <c r="F27" s="17">
        <f t="shared" si="0"/>
        <v>6279600</v>
      </c>
      <c r="G27" s="17">
        <v>0</v>
      </c>
      <c r="H27" s="24">
        <v>6279600</v>
      </c>
      <c r="I27" s="24"/>
      <c r="J27" s="24">
        <v>0</v>
      </c>
      <c r="K27" s="25"/>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80.1" customHeight="1">
      <c r="A28" s="27" t="s">
        <v>22</v>
      </c>
      <c r="B28" s="29"/>
      <c r="C28" s="8" t="s">
        <v>94</v>
      </c>
      <c r="D28" s="12">
        <v>1.2015</v>
      </c>
      <c r="E28" s="13">
        <v>0</v>
      </c>
      <c r="F28" s="17">
        <f t="shared" si="0"/>
        <v>4970000</v>
      </c>
      <c r="G28" s="17">
        <v>0</v>
      </c>
      <c r="H28" s="24">
        <v>4970000</v>
      </c>
      <c r="I28" s="24"/>
      <c r="J28" s="24">
        <v>0</v>
      </c>
      <c r="K28" s="25"/>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80.1" customHeight="1">
      <c r="A29" s="27" t="s">
        <v>23</v>
      </c>
      <c r="B29" s="29"/>
      <c r="C29" s="8" t="s">
        <v>95</v>
      </c>
      <c r="D29" s="12">
        <v>1.472</v>
      </c>
      <c r="E29" s="13">
        <v>0</v>
      </c>
      <c r="F29" s="17">
        <f t="shared" si="0"/>
        <v>3207000</v>
      </c>
      <c r="G29" s="17">
        <v>0</v>
      </c>
      <c r="H29" s="24">
        <v>3207000</v>
      </c>
      <c r="I29" s="24"/>
      <c r="J29" s="24">
        <v>0</v>
      </c>
      <c r="K29" s="25"/>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80.1" customHeight="1">
      <c r="A30" s="27" t="s">
        <v>24</v>
      </c>
      <c r="B30" s="29"/>
      <c r="C30" s="8" t="s">
        <v>94</v>
      </c>
      <c r="D30" s="12">
        <v>1.1055</v>
      </c>
      <c r="E30" s="13">
        <v>0</v>
      </c>
      <c r="F30" s="17">
        <f t="shared" si="0"/>
        <v>2942000</v>
      </c>
      <c r="G30" s="17">
        <v>0</v>
      </c>
      <c r="H30" s="24">
        <v>2942000</v>
      </c>
      <c r="I30" s="24"/>
      <c r="J30" s="24">
        <v>0</v>
      </c>
      <c r="K30" s="25"/>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80.1" customHeight="1">
      <c r="A31" s="27" t="s">
        <v>25</v>
      </c>
      <c r="B31" s="29"/>
      <c r="C31" s="8" t="s">
        <v>95</v>
      </c>
      <c r="D31" s="12">
        <v>0.124</v>
      </c>
      <c r="E31" s="13">
        <v>0</v>
      </c>
      <c r="F31" s="17">
        <f t="shared" si="0"/>
        <v>3001000</v>
      </c>
      <c r="G31" s="17">
        <v>0</v>
      </c>
      <c r="H31" s="24">
        <v>3001000</v>
      </c>
      <c r="I31" s="24"/>
      <c r="J31" s="24">
        <v>0</v>
      </c>
      <c r="K31" s="25"/>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80.1" customHeight="1">
      <c r="A32" s="27" t="s">
        <v>26</v>
      </c>
      <c r="B32" s="29"/>
      <c r="C32" s="8" t="s">
        <v>94</v>
      </c>
      <c r="D32" s="12">
        <v>1.818</v>
      </c>
      <c r="E32" s="13">
        <v>0</v>
      </c>
      <c r="F32" s="17">
        <f t="shared" si="0"/>
        <v>4901000</v>
      </c>
      <c r="G32" s="17">
        <v>0</v>
      </c>
      <c r="H32" s="24">
        <v>4901000</v>
      </c>
      <c r="I32" s="24"/>
      <c r="J32" s="24">
        <v>0</v>
      </c>
      <c r="K32" s="25"/>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80.1" customHeight="1">
      <c r="A33" s="27" t="s">
        <v>27</v>
      </c>
      <c r="B33" s="29"/>
      <c r="C33" s="8" t="s">
        <v>96</v>
      </c>
      <c r="D33" s="12">
        <v>0.146</v>
      </c>
      <c r="E33" s="13">
        <v>0</v>
      </c>
      <c r="F33" s="17">
        <f t="shared" si="0"/>
        <v>2357000</v>
      </c>
      <c r="G33" s="17">
        <v>0</v>
      </c>
      <c r="H33" s="24">
        <v>2357000</v>
      </c>
      <c r="I33" s="24"/>
      <c r="J33" s="24">
        <v>0</v>
      </c>
      <c r="K33" s="25"/>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80.1" customHeight="1">
      <c r="A34" s="27" t="s">
        <v>28</v>
      </c>
      <c r="B34" s="29"/>
      <c r="C34" s="8" t="s">
        <v>97</v>
      </c>
      <c r="D34" s="12">
        <v>0.6884</v>
      </c>
      <c r="E34" s="13">
        <v>0</v>
      </c>
      <c r="F34" s="17">
        <f t="shared" si="0"/>
        <v>2130700</v>
      </c>
      <c r="G34" s="17">
        <v>0</v>
      </c>
      <c r="H34" s="24">
        <v>2130700</v>
      </c>
      <c r="I34" s="24"/>
      <c r="J34" s="24">
        <v>0</v>
      </c>
      <c r="K34" s="25"/>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80.1" customHeight="1">
      <c r="A35" s="27" t="s">
        <v>29</v>
      </c>
      <c r="B35" s="29"/>
      <c r="C35" s="8" t="s">
        <v>94</v>
      </c>
      <c r="D35" s="12">
        <v>0.132</v>
      </c>
      <c r="E35" s="13">
        <v>0</v>
      </c>
      <c r="F35" s="17">
        <f t="shared" si="0"/>
        <v>2121000</v>
      </c>
      <c r="G35" s="17">
        <v>0</v>
      </c>
      <c r="H35" s="24">
        <v>2121000</v>
      </c>
      <c r="I35" s="24"/>
      <c r="J35" s="24">
        <v>0</v>
      </c>
      <c r="K35" s="25"/>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80.1" customHeight="1">
      <c r="A36" s="27" t="s">
        <v>30</v>
      </c>
      <c r="B36" s="29"/>
      <c r="C36" s="8" t="s">
        <v>98</v>
      </c>
      <c r="D36" s="12">
        <v>0.8358</v>
      </c>
      <c r="E36" s="13">
        <v>0</v>
      </c>
      <c r="F36" s="17">
        <f t="shared" si="0"/>
        <v>2576700</v>
      </c>
      <c r="G36" s="17">
        <v>0</v>
      </c>
      <c r="H36" s="24">
        <v>2576700</v>
      </c>
      <c r="I36" s="24"/>
      <c r="J36" s="24">
        <v>0</v>
      </c>
      <c r="K36" s="25"/>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80.1" customHeight="1">
      <c r="A37" s="27" t="s">
        <v>31</v>
      </c>
      <c r="B37" s="29"/>
      <c r="C37" s="8" t="s">
        <v>99</v>
      </c>
      <c r="D37" s="13">
        <v>0.601</v>
      </c>
      <c r="E37" s="13">
        <v>0.3</v>
      </c>
      <c r="F37" s="17">
        <f t="shared" si="0"/>
        <v>5305500</v>
      </c>
      <c r="G37" s="17">
        <v>0</v>
      </c>
      <c r="H37" s="24">
        <v>5305500</v>
      </c>
      <c r="I37" s="24"/>
      <c r="J37" s="24">
        <v>0</v>
      </c>
      <c r="K37" s="25"/>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80.1" customHeight="1">
      <c r="A38" s="27" t="s">
        <v>32</v>
      </c>
      <c r="B38" s="29"/>
      <c r="C38" s="8" t="s">
        <v>100</v>
      </c>
      <c r="D38" s="13">
        <v>0.9475</v>
      </c>
      <c r="E38" s="13">
        <v>0.08</v>
      </c>
      <c r="F38" s="17">
        <f t="shared" si="0"/>
        <v>2984900</v>
      </c>
      <c r="G38" s="17">
        <v>0</v>
      </c>
      <c r="H38" s="24">
        <v>2984900</v>
      </c>
      <c r="I38" s="24"/>
      <c r="J38" s="24">
        <v>0</v>
      </c>
      <c r="K38" s="25"/>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80.1" customHeight="1">
      <c r="A39" s="27" t="s">
        <v>33</v>
      </c>
      <c r="B39" s="29"/>
      <c r="C39" s="8" t="s">
        <v>99</v>
      </c>
      <c r="D39" s="13">
        <v>0.6422</v>
      </c>
      <c r="E39" s="13">
        <v>0</v>
      </c>
      <c r="F39" s="17">
        <f t="shared" si="0"/>
        <v>2977300</v>
      </c>
      <c r="G39" s="17">
        <v>0</v>
      </c>
      <c r="H39" s="24">
        <v>2977300</v>
      </c>
      <c r="I39" s="24"/>
      <c r="J39" s="24">
        <v>0</v>
      </c>
      <c r="K39" s="25"/>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80.1" customHeight="1">
      <c r="A40" s="27" t="s">
        <v>34</v>
      </c>
      <c r="B40" s="29"/>
      <c r="C40" s="8" t="s">
        <v>99</v>
      </c>
      <c r="D40" s="13">
        <v>0.327</v>
      </c>
      <c r="E40" s="13">
        <v>0.83</v>
      </c>
      <c r="F40" s="17">
        <f t="shared" si="0"/>
        <v>4178600</v>
      </c>
      <c r="G40" s="17">
        <v>0</v>
      </c>
      <c r="H40" s="24">
        <v>4178600</v>
      </c>
      <c r="I40" s="24"/>
      <c r="J40" s="24">
        <v>0</v>
      </c>
      <c r="K40" s="25"/>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80.1" customHeight="1">
      <c r="A41" s="27" t="s">
        <v>35</v>
      </c>
      <c r="B41" s="29"/>
      <c r="C41" s="8" t="s">
        <v>99</v>
      </c>
      <c r="D41" s="13">
        <v>1.12003</v>
      </c>
      <c r="E41" s="13">
        <v>9.2</v>
      </c>
      <c r="F41" s="17">
        <f t="shared" si="0"/>
        <v>4865100</v>
      </c>
      <c r="G41" s="17">
        <v>0</v>
      </c>
      <c r="H41" s="24">
        <v>4865100</v>
      </c>
      <c r="I41" s="24"/>
      <c r="J41" s="24">
        <v>0</v>
      </c>
      <c r="K41" s="25"/>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80.1" customHeight="1">
      <c r="A42" s="27" t="s">
        <v>36</v>
      </c>
      <c r="B42" s="29"/>
      <c r="C42" s="8" t="s">
        <v>99</v>
      </c>
      <c r="D42" s="13">
        <v>0.489</v>
      </c>
      <c r="E42" s="13">
        <v>0</v>
      </c>
      <c r="F42" s="17">
        <f t="shared" si="0"/>
        <v>2071400</v>
      </c>
      <c r="G42" s="17">
        <v>0</v>
      </c>
      <c r="H42" s="24">
        <v>2071400</v>
      </c>
      <c r="I42" s="24"/>
      <c r="J42" s="24">
        <v>0</v>
      </c>
      <c r="K42" s="25"/>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80.1" customHeight="1">
      <c r="A43" s="27" t="s">
        <v>37</v>
      </c>
      <c r="B43" s="29"/>
      <c r="C43" s="8" t="s">
        <v>101</v>
      </c>
      <c r="D43" s="13">
        <v>0</v>
      </c>
      <c r="E43" s="13">
        <v>126.97</v>
      </c>
      <c r="F43" s="17">
        <f aca="true" t="shared" si="1" ref="F43:F74">ROUND(G43+H43+J43,0)</f>
        <v>4909300</v>
      </c>
      <c r="G43" s="17">
        <v>0</v>
      </c>
      <c r="H43" s="24">
        <v>4909300</v>
      </c>
      <c r="I43" s="24"/>
      <c r="J43" s="24">
        <v>0</v>
      </c>
      <c r="K43" s="25"/>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80.1" customHeight="1">
      <c r="A44" s="27" t="s">
        <v>38</v>
      </c>
      <c r="B44" s="29"/>
      <c r="C44" s="8" t="s">
        <v>102</v>
      </c>
      <c r="D44" s="13">
        <v>0</v>
      </c>
      <c r="E44" s="13">
        <v>159.82</v>
      </c>
      <c r="F44" s="17">
        <f t="shared" si="1"/>
        <v>3976700</v>
      </c>
      <c r="G44" s="17">
        <v>0</v>
      </c>
      <c r="H44" s="24">
        <v>3976700</v>
      </c>
      <c r="I44" s="24"/>
      <c r="J44" s="24">
        <v>0</v>
      </c>
      <c r="K44" s="25"/>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80.1" customHeight="1">
      <c r="A45" s="27" t="s">
        <v>39</v>
      </c>
      <c r="B45" s="29"/>
      <c r="C45" s="8" t="s">
        <v>103</v>
      </c>
      <c r="D45" s="13">
        <v>1.04</v>
      </c>
      <c r="E45" s="11">
        <v>0</v>
      </c>
      <c r="F45" s="17">
        <f t="shared" si="1"/>
        <v>2529500</v>
      </c>
      <c r="G45" s="17">
        <v>0</v>
      </c>
      <c r="H45" s="24">
        <v>2529500</v>
      </c>
      <c r="I45" s="24"/>
      <c r="J45" s="24">
        <v>0</v>
      </c>
      <c r="K45" s="25"/>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80.1" customHeight="1">
      <c r="A46" s="27" t="s">
        <v>40</v>
      </c>
      <c r="B46" s="29"/>
      <c r="C46" s="8" t="s">
        <v>103</v>
      </c>
      <c r="D46" s="13">
        <v>0.67</v>
      </c>
      <c r="E46" s="13">
        <v>0</v>
      </c>
      <c r="F46" s="17">
        <f t="shared" si="1"/>
        <v>1874200</v>
      </c>
      <c r="G46" s="17">
        <v>0</v>
      </c>
      <c r="H46" s="24">
        <v>1874200</v>
      </c>
      <c r="I46" s="24"/>
      <c r="J46" s="24">
        <v>0</v>
      </c>
      <c r="K46" s="25"/>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80.1" customHeight="1">
      <c r="A47" s="27" t="s">
        <v>41</v>
      </c>
      <c r="B47" s="29"/>
      <c r="C47" s="8" t="s">
        <v>103</v>
      </c>
      <c r="D47" s="13">
        <v>1.9</v>
      </c>
      <c r="E47" s="13">
        <v>0</v>
      </c>
      <c r="F47" s="17">
        <f t="shared" si="1"/>
        <v>3902100</v>
      </c>
      <c r="G47" s="17">
        <v>0</v>
      </c>
      <c r="H47" s="24">
        <v>3902100</v>
      </c>
      <c r="I47" s="24"/>
      <c r="J47" s="24">
        <v>0</v>
      </c>
      <c r="K47" s="25"/>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80.1" customHeight="1">
      <c r="A48" s="27" t="s">
        <v>42</v>
      </c>
      <c r="B48" s="29"/>
      <c r="C48" s="8" t="s">
        <v>103</v>
      </c>
      <c r="D48" s="13">
        <v>0.649</v>
      </c>
      <c r="E48" s="13">
        <v>0</v>
      </c>
      <c r="F48" s="17">
        <f t="shared" si="1"/>
        <v>3228000</v>
      </c>
      <c r="G48" s="17">
        <v>3228000</v>
      </c>
      <c r="H48" s="24">
        <v>0</v>
      </c>
      <c r="I48" s="24"/>
      <c r="J48" s="24">
        <v>0</v>
      </c>
      <c r="K48" s="25"/>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80.1" customHeight="1">
      <c r="A49" s="27" t="s">
        <v>43</v>
      </c>
      <c r="B49" s="29"/>
      <c r="C49" s="8" t="s">
        <v>103</v>
      </c>
      <c r="D49" s="13">
        <v>0.58</v>
      </c>
      <c r="E49" s="13">
        <v>0</v>
      </c>
      <c r="F49" s="17">
        <f t="shared" si="1"/>
        <v>3710000</v>
      </c>
      <c r="G49" s="17">
        <v>3710000</v>
      </c>
      <c r="H49" s="24">
        <v>0</v>
      </c>
      <c r="I49" s="24"/>
      <c r="J49" s="24">
        <v>0</v>
      </c>
      <c r="K49" s="25"/>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80.1" customHeight="1">
      <c r="A50" s="27" t="s">
        <v>44</v>
      </c>
      <c r="B50" s="29"/>
      <c r="C50" s="8" t="s">
        <v>103</v>
      </c>
      <c r="D50" s="13">
        <v>0.72</v>
      </c>
      <c r="E50" s="13">
        <v>0</v>
      </c>
      <c r="F50" s="17">
        <f t="shared" si="1"/>
        <v>3966000</v>
      </c>
      <c r="G50" s="17">
        <v>3966000</v>
      </c>
      <c r="H50" s="24">
        <v>0</v>
      </c>
      <c r="I50" s="24"/>
      <c r="J50" s="24">
        <v>0</v>
      </c>
      <c r="K50" s="25"/>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80.1" customHeight="1">
      <c r="A51" s="27" t="s">
        <v>45</v>
      </c>
      <c r="B51" s="29"/>
      <c r="C51" s="8" t="s">
        <v>104</v>
      </c>
      <c r="D51" s="13">
        <v>0.752</v>
      </c>
      <c r="E51" s="13">
        <v>0</v>
      </c>
      <c r="F51" s="17">
        <f t="shared" si="1"/>
        <v>28410000</v>
      </c>
      <c r="G51" s="17">
        <v>28410000</v>
      </c>
      <c r="H51" s="24">
        <v>0</v>
      </c>
      <c r="I51" s="24"/>
      <c r="J51" s="24">
        <v>0</v>
      </c>
      <c r="K51" s="25"/>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80.1" customHeight="1">
      <c r="A52" s="27" t="s">
        <v>46</v>
      </c>
      <c r="B52" s="29"/>
      <c r="C52" s="8" t="s">
        <v>94</v>
      </c>
      <c r="D52" s="13">
        <v>0.149</v>
      </c>
      <c r="E52" s="13">
        <v>0</v>
      </c>
      <c r="F52" s="17">
        <f t="shared" si="1"/>
        <v>11041000</v>
      </c>
      <c r="G52" s="17">
        <v>11041000</v>
      </c>
      <c r="H52" s="24">
        <v>0</v>
      </c>
      <c r="I52" s="24"/>
      <c r="J52" s="24">
        <v>0</v>
      </c>
      <c r="K52" s="25"/>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80.1" customHeight="1">
      <c r="A53" s="27" t="s">
        <v>47</v>
      </c>
      <c r="B53" s="29"/>
      <c r="C53" s="8" t="s">
        <v>105</v>
      </c>
      <c r="D53" s="13">
        <v>0.755</v>
      </c>
      <c r="E53" s="13">
        <v>0</v>
      </c>
      <c r="F53" s="17">
        <f t="shared" si="1"/>
        <v>3500000</v>
      </c>
      <c r="G53" s="17">
        <v>0</v>
      </c>
      <c r="H53" s="24">
        <v>3500000</v>
      </c>
      <c r="I53" s="24"/>
      <c r="J53" s="24">
        <v>0</v>
      </c>
      <c r="K53" s="25"/>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80.1" customHeight="1">
      <c r="A54" s="26" t="s">
        <v>48</v>
      </c>
      <c r="B54" s="27"/>
      <c r="C54" s="8" t="s">
        <v>96</v>
      </c>
      <c r="D54" s="13">
        <v>0</v>
      </c>
      <c r="E54" s="13">
        <v>0.3936</v>
      </c>
      <c r="F54" s="17">
        <f t="shared" si="1"/>
        <v>1830500</v>
      </c>
      <c r="G54" s="13">
        <v>0</v>
      </c>
      <c r="H54" s="24">
        <v>1830500</v>
      </c>
      <c r="I54" s="24"/>
      <c r="J54" s="24">
        <v>0</v>
      </c>
      <c r="K54" s="25"/>
      <c r="L54" s="23" t="s">
        <v>135</v>
      </c>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80.1" customHeight="1">
      <c r="A55" s="26" t="s">
        <v>49</v>
      </c>
      <c r="B55" s="27"/>
      <c r="C55" s="8" t="s">
        <v>106</v>
      </c>
      <c r="D55" s="13">
        <v>0</v>
      </c>
      <c r="E55" s="13">
        <v>0.971</v>
      </c>
      <c r="F55" s="17">
        <f t="shared" si="1"/>
        <v>1986158</v>
      </c>
      <c r="G55" s="13">
        <v>0</v>
      </c>
      <c r="H55" s="24">
        <v>1986158</v>
      </c>
      <c r="I55" s="24"/>
      <c r="J55" s="24">
        <v>0</v>
      </c>
      <c r="K55" s="25"/>
      <c r="L55" s="23" t="s">
        <v>136</v>
      </c>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80.1" customHeight="1">
      <c r="A56" s="26" t="s">
        <v>50</v>
      </c>
      <c r="B56" s="27"/>
      <c r="C56" s="8" t="s">
        <v>107</v>
      </c>
      <c r="D56" s="13">
        <v>0.038</v>
      </c>
      <c r="E56" s="13">
        <v>3.572</v>
      </c>
      <c r="F56" s="17">
        <f t="shared" si="1"/>
        <v>1313300</v>
      </c>
      <c r="G56" s="13">
        <v>0</v>
      </c>
      <c r="H56" s="24">
        <v>1313300</v>
      </c>
      <c r="I56" s="24"/>
      <c r="J56" s="24">
        <v>0</v>
      </c>
      <c r="K56" s="25"/>
      <c r="L56" s="23" t="s">
        <v>137</v>
      </c>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80.1" customHeight="1">
      <c r="A57" s="26" t="s">
        <v>51</v>
      </c>
      <c r="B57" s="27"/>
      <c r="C57" s="8" t="s">
        <v>90</v>
      </c>
      <c r="D57" s="13">
        <v>0.821</v>
      </c>
      <c r="E57" s="13">
        <v>0</v>
      </c>
      <c r="F57" s="17">
        <f t="shared" si="1"/>
        <v>7121000</v>
      </c>
      <c r="G57" s="13">
        <v>0</v>
      </c>
      <c r="H57" s="24">
        <v>6800000</v>
      </c>
      <c r="I57" s="24"/>
      <c r="J57" s="24">
        <v>321000</v>
      </c>
      <c r="K57" s="25"/>
      <c r="L57" s="23" t="s">
        <v>138</v>
      </c>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80.1" customHeight="1">
      <c r="A58" s="26" t="s">
        <v>52</v>
      </c>
      <c r="B58" s="27"/>
      <c r="C58" s="8" t="s">
        <v>108</v>
      </c>
      <c r="D58" s="13">
        <v>0</v>
      </c>
      <c r="E58" s="13">
        <v>0.3801</v>
      </c>
      <c r="F58" s="17">
        <f t="shared" si="1"/>
        <v>1429806</v>
      </c>
      <c r="G58" s="13">
        <v>0</v>
      </c>
      <c r="H58" s="24">
        <v>1429806</v>
      </c>
      <c r="I58" s="24"/>
      <c r="J58" s="24">
        <v>0</v>
      </c>
      <c r="K58" s="25"/>
      <c r="L58" s="23" t="s">
        <v>139</v>
      </c>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80.1" customHeight="1">
      <c r="A59" s="26" t="s">
        <v>53</v>
      </c>
      <c r="B59" s="27"/>
      <c r="C59" s="8" t="s">
        <v>99</v>
      </c>
      <c r="D59" s="13">
        <v>0.5943</v>
      </c>
      <c r="E59" s="13">
        <v>0.5746</v>
      </c>
      <c r="F59" s="17">
        <f t="shared" si="1"/>
        <v>5772032</v>
      </c>
      <c r="G59" s="13">
        <v>0</v>
      </c>
      <c r="H59" s="24">
        <v>5772032</v>
      </c>
      <c r="I59" s="24"/>
      <c r="J59" s="24">
        <v>0</v>
      </c>
      <c r="K59" s="25"/>
      <c r="L59" s="23" t="s">
        <v>140</v>
      </c>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80.1" customHeight="1">
      <c r="A60" s="26" t="s">
        <v>54</v>
      </c>
      <c r="B60" s="27"/>
      <c r="C60" s="8" t="s">
        <v>109</v>
      </c>
      <c r="D60" s="13">
        <v>0.056</v>
      </c>
      <c r="E60" s="13">
        <v>189</v>
      </c>
      <c r="F60" s="17">
        <f t="shared" si="1"/>
        <v>1885000</v>
      </c>
      <c r="G60" s="13">
        <v>0</v>
      </c>
      <c r="H60" s="24">
        <v>1885000</v>
      </c>
      <c r="I60" s="24"/>
      <c r="J60" s="24">
        <v>0</v>
      </c>
      <c r="K60" s="25"/>
      <c r="L60" s="23" t="s">
        <v>141</v>
      </c>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80.1" customHeight="1">
      <c r="A61" s="26" t="s">
        <v>55</v>
      </c>
      <c r="B61" s="27"/>
      <c r="C61" s="8" t="s">
        <v>110</v>
      </c>
      <c r="D61" s="13">
        <v>0.757</v>
      </c>
      <c r="E61" s="13">
        <v>0</v>
      </c>
      <c r="F61" s="17">
        <f t="shared" si="1"/>
        <v>2656000</v>
      </c>
      <c r="G61" s="13">
        <v>0</v>
      </c>
      <c r="H61" s="24">
        <v>2656000</v>
      </c>
      <c r="I61" s="24"/>
      <c r="J61" s="24">
        <v>0</v>
      </c>
      <c r="K61" s="25"/>
      <c r="L61" s="23" t="s">
        <v>142</v>
      </c>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80.1" customHeight="1">
      <c r="A62" s="26" t="s">
        <v>56</v>
      </c>
      <c r="B62" s="27"/>
      <c r="C62" s="8" t="s">
        <v>111</v>
      </c>
      <c r="D62" s="13">
        <v>0.141</v>
      </c>
      <c r="E62" s="13">
        <v>0.141</v>
      </c>
      <c r="F62" s="17">
        <f t="shared" si="1"/>
        <v>1771700</v>
      </c>
      <c r="G62" s="17">
        <v>0</v>
      </c>
      <c r="H62" s="24">
        <v>1771700</v>
      </c>
      <c r="I62" s="24"/>
      <c r="J62" s="24">
        <v>0</v>
      </c>
      <c r="K62" s="28"/>
      <c r="L62" s="23" t="s">
        <v>143</v>
      </c>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80.1" customHeight="1">
      <c r="A63" s="26" t="s">
        <v>57</v>
      </c>
      <c r="B63" s="27"/>
      <c r="C63" s="8" t="s">
        <v>92</v>
      </c>
      <c r="D63" s="13">
        <v>0</v>
      </c>
      <c r="E63" s="13">
        <v>2.7617</v>
      </c>
      <c r="F63" s="17">
        <f t="shared" si="1"/>
        <v>6790183</v>
      </c>
      <c r="G63" s="17">
        <v>0</v>
      </c>
      <c r="H63" s="24">
        <v>6790183</v>
      </c>
      <c r="I63" s="24"/>
      <c r="J63" s="24">
        <v>0</v>
      </c>
      <c r="K63" s="25"/>
      <c r="L63" s="23" t="s">
        <v>144</v>
      </c>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80.1" customHeight="1">
      <c r="A64" s="26" t="s">
        <v>58</v>
      </c>
      <c r="B64" s="27"/>
      <c r="C64" s="8" t="s">
        <v>103</v>
      </c>
      <c r="D64" s="13">
        <v>4.2</v>
      </c>
      <c r="E64" s="13">
        <v>0</v>
      </c>
      <c r="F64" s="17">
        <f t="shared" si="1"/>
        <v>10116000</v>
      </c>
      <c r="G64" s="17">
        <v>10116000</v>
      </c>
      <c r="H64" s="24">
        <v>0</v>
      </c>
      <c r="I64" s="24"/>
      <c r="J64" s="24">
        <v>0</v>
      </c>
      <c r="K64" s="25"/>
      <c r="L64" s="23" t="s">
        <v>145</v>
      </c>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80.1" customHeight="1">
      <c r="A65" s="26" t="s">
        <v>59</v>
      </c>
      <c r="B65" s="27"/>
      <c r="C65" s="8" t="s">
        <v>103</v>
      </c>
      <c r="D65" s="13">
        <v>1.02</v>
      </c>
      <c r="E65" s="13">
        <v>0</v>
      </c>
      <c r="F65" s="17">
        <f t="shared" si="1"/>
        <v>4780000</v>
      </c>
      <c r="G65" s="17">
        <v>3824000</v>
      </c>
      <c r="H65" s="24">
        <v>956000</v>
      </c>
      <c r="I65" s="24"/>
      <c r="J65" s="24">
        <v>0</v>
      </c>
      <c r="K65" s="25"/>
      <c r="L65" s="23" t="s">
        <v>145</v>
      </c>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80.1" customHeight="1">
      <c r="A66" s="26" t="s">
        <v>60</v>
      </c>
      <c r="B66" s="27"/>
      <c r="C66" s="8" t="s">
        <v>103</v>
      </c>
      <c r="D66" s="13">
        <v>0.1742</v>
      </c>
      <c r="E66" s="13">
        <v>0</v>
      </c>
      <c r="F66" s="17">
        <f t="shared" si="1"/>
        <v>8232000</v>
      </c>
      <c r="G66" s="17">
        <v>6585600</v>
      </c>
      <c r="H66" s="24">
        <v>1646400</v>
      </c>
      <c r="I66" s="24"/>
      <c r="J66" s="24">
        <v>0</v>
      </c>
      <c r="K66" s="25"/>
      <c r="L66" s="23" t="s">
        <v>145</v>
      </c>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80.1" customHeight="1">
      <c r="A67" s="26" t="s">
        <v>61</v>
      </c>
      <c r="B67" s="27"/>
      <c r="C67" s="8" t="s">
        <v>103</v>
      </c>
      <c r="D67" s="13">
        <v>0.514</v>
      </c>
      <c r="E67" s="13">
        <v>0</v>
      </c>
      <c r="F67" s="17">
        <f t="shared" si="1"/>
        <v>4246300</v>
      </c>
      <c r="G67" s="17">
        <v>4246300</v>
      </c>
      <c r="H67" s="24">
        <v>0</v>
      </c>
      <c r="I67" s="24"/>
      <c r="J67" s="24">
        <v>0</v>
      </c>
      <c r="K67" s="25"/>
      <c r="L67" s="23" t="s">
        <v>145</v>
      </c>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80.1" customHeight="1">
      <c r="A68" s="26" t="s">
        <v>62</v>
      </c>
      <c r="B68" s="27"/>
      <c r="C68" s="8" t="s">
        <v>103</v>
      </c>
      <c r="D68" s="13">
        <v>0</v>
      </c>
      <c r="E68" s="13">
        <v>2.932</v>
      </c>
      <c r="F68" s="17">
        <f t="shared" si="1"/>
        <v>11898968</v>
      </c>
      <c r="G68" s="17">
        <v>11898968</v>
      </c>
      <c r="H68" s="24">
        <v>0</v>
      </c>
      <c r="I68" s="24"/>
      <c r="J68" s="24">
        <v>0</v>
      </c>
      <c r="K68" s="25"/>
      <c r="L68" s="23" t="s">
        <v>145</v>
      </c>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80.1" customHeight="1">
      <c r="A69" s="26" t="s">
        <v>63</v>
      </c>
      <c r="B69" s="27"/>
      <c r="C69" s="8" t="s">
        <v>103</v>
      </c>
      <c r="D69" s="13">
        <v>0</v>
      </c>
      <c r="E69" s="13">
        <v>0.346</v>
      </c>
      <c r="F69" s="17">
        <f t="shared" si="1"/>
        <v>5254500</v>
      </c>
      <c r="G69" s="17">
        <v>0</v>
      </c>
      <c r="H69" s="24">
        <v>5254500</v>
      </c>
      <c r="I69" s="24"/>
      <c r="J69" s="24">
        <v>0</v>
      </c>
      <c r="K69" s="25"/>
      <c r="L69" s="23" t="s">
        <v>145</v>
      </c>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80.1" customHeight="1">
      <c r="A70" s="26" t="s">
        <v>64</v>
      </c>
      <c r="B70" s="27"/>
      <c r="C70" s="8" t="s">
        <v>103</v>
      </c>
      <c r="D70" s="13">
        <v>0</v>
      </c>
      <c r="E70" s="13">
        <v>1.3059</v>
      </c>
      <c r="F70" s="17">
        <f t="shared" si="1"/>
        <v>7000000</v>
      </c>
      <c r="G70" s="17">
        <v>0</v>
      </c>
      <c r="H70" s="24">
        <v>0</v>
      </c>
      <c r="I70" s="24"/>
      <c r="J70" s="24">
        <v>7000000</v>
      </c>
      <c r="K70" s="25"/>
      <c r="L70" s="23" t="s">
        <v>145</v>
      </c>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50" ht="80.1" customHeight="1">
      <c r="A71" s="26" t="s">
        <v>65</v>
      </c>
      <c r="B71" s="47"/>
      <c r="C71" s="8" t="s">
        <v>112</v>
      </c>
      <c r="D71" s="13">
        <v>0</v>
      </c>
      <c r="E71" s="13">
        <v>0.176</v>
      </c>
      <c r="F71" s="17">
        <f t="shared" si="1"/>
        <v>330000</v>
      </c>
      <c r="G71" s="17">
        <v>0</v>
      </c>
      <c r="H71" s="24">
        <v>330000</v>
      </c>
      <c r="I71" s="48"/>
      <c r="J71" s="24">
        <v>0</v>
      </c>
      <c r="K71" s="25"/>
      <c r="L71" s="23" t="s">
        <v>146</v>
      </c>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spans="1:50" ht="80.1" customHeight="1">
      <c r="A72" s="26" t="s">
        <v>66</v>
      </c>
      <c r="B72" s="47"/>
      <c r="C72" s="8" t="s">
        <v>113</v>
      </c>
      <c r="D72" s="13">
        <v>0.938</v>
      </c>
      <c r="E72" s="13">
        <v>0</v>
      </c>
      <c r="F72" s="17">
        <f t="shared" si="1"/>
        <v>1497690</v>
      </c>
      <c r="G72" s="17">
        <v>0</v>
      </c>
      <c r="H72" s="24">
        <v>1497690</v>
      </c>
      <c r="I72" s="48"/>
      <c r="J72" s="24">
        <v>0</v>
      </c>
      <c r="K72" s="25"/>
      <c r="L72" s="23" t="s">
        <v>147</v>
      </c>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ht="80.1" customHeight="1">
      <c r="A73" s="26" t="s">
        <v>67</v>
      </c>
      <c r="B73" s="47"/>
      <c r="C73" s="8" t="s">
        <v>104</v>
      </c>
      <c r="D73" s="13">
        <v>0</v>
      </c>
      <c r="E73" s="13">
        <v>0.646</v>
      </c>
      <c r="F73" s="17">
        <f t="shared" si="1"/>
        <v>998742</v>
      </c>
      <c r="G73" s="17">
        <v>0</v>
      </c>
      <c r="H73" s="24">
        <v>998742</v>
      </c>
      <c r="I73" s="48"/>
      <c r="J73" s="24">
        <v>0</v>
      </c>
      <c r="K73" s="25"/>
      <c r="L73" s="23" t="s">
        <v>148</v>
      </c>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80.1" customHeight="1">
      <c r="A74" s="26" t="s">
        <v>68</v>
      </c>
      <c r="B74" s="27"/>
      <c r="C74" s="8" t="s">
        <v>114</v>
      </c>
      <c r="D74" s="13">
        <v>0</v>
      </c>
      <c r="E74" s="13">
        <v>0.4</v>
      </c>
      <c r="F74" s="17">
        <f t="shared" si="1"/>
        <v>1152000</v>
      </c>
      <c r="G74" s="17">
        <v>875520</v>
      </c>
      <c r="H74" s="24">
        <v>276480</v>
      </c>
      <c r="I74" s="24"/>
      <c r="J74" s="24">
        <v>0</v>
      </c>
      <c r="K74" s="25"/>
      <c r="L74" s="23" t="s">
        <v>149</v>
      </c>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ht="80.1" customHeight="1">
      <c r="A75" s="26" t="s">
        <v>69</v>
      </c>
      <c r="B75" s="49"/>
      <c r="C75" s="8" t="s">
        <v>114</v>
      </c>
      <c r="D75" s="13">
        <v>0</v>
      </c>
      <c r="E75" s="13">
        <v>0.25</v>
      </c>
      <c r="F75" s="17">
        <f aca="true" t="shared" si="2" ref="F75:F83">ROUND(G75+H75+J75,0)</f>
        <v>629100</v>
      </c>
      <c r="G75" s="17">
        <v>478116</v>
      </c>
      <c r="H75" s="24">
        <v>150984</v>
      </c>
      <c r="I75" s="48"/>
      <c r="J75" s="24">
        <v>0</v>
      </c>
      <c r="K75" s="25"/>
      <c r="L75" s="23" t="s">
        <v>149</v>
      </c>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ht="80.1" customHeight="1">
      <c r="A76" s="26" t="s">
        <v>70</v>
      </c>
      <c r="B76" s="49"/>
      <c r="C76" s="8" t="s">
        <v>114</v>
      </c>
      <c r="D76" s="13">
        <v>0</v>
      </c>
      <c r="E76" s="13">
        <v>0.3</v>
      </c>
      <c r="F76" s="17">
        <f t="shared" si="2"/>
        <v>1112100</v>
      </c>
      <c r="G76" s="17">
        <v>845196</v>
      </c>
      <c r="H76" s="24">
        <v>266904</v>
      </c>
      <c r="I76" s="48"/>
      <c r="J76" s="24">
        <v>0</v>
      </c>
      <c r="K76" s="25"/>
      <c r="L76" s="23" t="s">
        <v>149</v>
      </c>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0" ht="80.1" customHeight="1">
      <c r="A77" s="26" t="s">
        <v>71</v>
      </c>
      <c r="B77" s="49"/>
      <c r="C77" s="8" t="s">
        <v>114</v>
      </c>
      <c r="D77" s="13">
        <v>0</v>
      </c>
      <c r="E77" s="13">
        <v>0.3</v>
      </c>
      <c r="F77" s="17">
        <f t="shared" si="2"/>
        <v>1500000</v>
      </c>
      <c r="G77" s="17">
        <v>0</v>
      </c>
      <c r="H77" s="24">
        <v>1500000</v>
      </c>
      <c r="I77" s="48"/>
      <c r="J77" s="24">
        <v>0</v>
      </c>
      <c r="K77" s="25"/>
      <c r="L77" s="23" t="s">
        <v>149</v>
      </c>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50" ht="80.1" customHeight="1">
      <c r="A78" s="26" t="s">
        <v>72</v>
      </c>
      <c r="B78" s="49"/>
      <c r="C78" s="8" t="s">
        <v>95</v>
      </c>
      <c r="D78" s="13">
        <v>0.8</v>
      </c>
      <c r="E78" s="13">
        <v>0</v>
      </c>
      <c r="F78" s="17">
        <f t="shared" si="2"/>
        <v>3000000</v>
      </c>
      <c r="G78" s="17">
        <v>0</v>
      </c>
      <c r="H78" s="24">
        <v>3000000</v>
      </c>
      <c r="I78" s="48"/>
      <c r="J78" s="24">
        <v>0</v>
      </c>
      <c r="K78" s="25"/>
      <c r="L78" s="23" t="s">
        <v>150</v>
      </c>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0" ht="80.1" customHeight="1">
      <c r="A79" s="26" t="s">
        <v>73</v>
      </c>
      <c r="B79" s="49"/>
      <c r="C79" s="8" t="s">
        <v>83</v>
      </c>
      <c r="D79" s="13">
        <v>1.557</v>
      </c>
      <c r="E79" s="13">
        <v>0</v>
      </c>
      <c r="F79" s="17">
        <f t="shared" si="2"/>
        <v>5998000</v>
      </c>
      <c r="G79" s="17">
        <v>0</v>
      </c>
      <c r="H79" s="24">
        <v>5998000</v>
      </c>
      <c r="I79" s="48"/>
      <c r="J79" s="24">
        <v>0</v>
      </c>
      <c r="K79" s="25"/>
      <c r="L79" s="23" t="s">
        <v>151</v>
      </c>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0" ht="80.1" customHeight="1">
      <c r="A80" s="26" t="s">
        <v>74</v>
      </c>
      <c r="B80" s="49"/>
      <c r="C80" s="8" t="s">
        <v>115</v>
      </c>
      <c r="D80" s="13">
        <v>0</v>
      </c>
      <c r="E80" s="13">
        <v>5.937</v>
      </c>
      <c r="F80" s="17">
        <f t="shared" si="2"/>
        <v>1500000</v>
      </c>
      <c r="G80" s="17">
        <v>0</v>
      </c>
      <c r="H80" s="24">
        <v>1500000</v>
      </c>
      <c r="I80" s="48"/>
      <c r="J80" s="24">
        <v>0</v>
      </c>
      <c r="K80" s="25"/>
      <c r="L80" s="23" t="s">
        <v>152</v>
      </c>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1:50" ht="80.1" customHeight="1">
      <c r="A81" s="26" t="s">
        <v>75</v>
      </c>
      <c r="B81" s="49"/>
      <c r="C81" s="8" t="s">
        <v>116</v>
      </c>
      <c r="D81" s="13">
        <v>0</v>
      </c>
      <c r="E81" s="13">
        <v>0.52</v>
      </c>
      <c r="F81" s="17">
        <f t="shared" si="2"/>
        <v>1622400</v>
      </c>
      <c r="G81" s="17">
        <v>0</v>
      </c>
      <c r="H81" s="24">
        <v>1622400</v>
      </c>
      <c r="I81" s="48"/>
      <c r="J81" s="24">
        <v>0</v>
      </c>
      <c r="K81" s="25"/>
      <c r="L81" s="23" t="s">
        <v>153</v>
      </c>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80.1" customHeight="1">
      <c r="A82" s="26" t="s">
        <v>76</v>
      </c>
      <c r="B82" s="49"/>
      <c r="C82" s="8" t="s">
        <v>117</v>
      </c>
      <c r="D82" s="13">
        <v>0.0759</v>
      </c>
      <c r="E82" s="13">
        <v>19.27</v>
      </c>
      <c r="F82" s="17">
        <f t="shared" si="2"/>
        <v>2476318</v>
      </c>
      <c r="G82" s="17">
        <v>0</v>
      </c>
      <c r="H82" s="24">
        <v>2476318</v>
      </c>
      <c r="I82" s="48"/>
      <c r="J82" s="24">
        <v>0</v>
      </c>
      <c r="K82" s="25"/>
      <c r="L82" s="23" t="s">
        <v>154</v>
      </c>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80.1" customHeight="1">
      <c r="A83" s="26" t="s">
        <v>77</v>
      </c>
      <c r="B83" s="49"/>
      <c r="C83" s="8" t="s">
        <v>94</v>
      </c>
      <c r="D83" s="13">
        <v>0.222</v>
      </c>
      <c r="E83" s="13">
        <v>1.013</v>
      </c>
      <c r="F83" s="17">
        <f t="shared" si="2"/>
        <v>6166700</v>
      </c>
      <c r="G83" s="17">
        <v>0</v>
      </c>
      <c r="H83" s="24">
        <v>6166700</v>
      </c>
      <c r="I83" s="48"/>
      <c r="J83" s="24">
        <v>0</v>
      </c>
      <c r="K83" s="25"/>
      <c r="L83" s="23" t="s">
        <v>155</v>
      </c>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16.5">
      <c r="A84" s="3"/>
      <c r="B84" s="3"/>
      <c r="C84" s="3"/>
      <c r="D84" s="14">
        <f>SUM(D11:D83)</f>
        <v>52.33213</v>
      </c>
      <c r="E84" s="14">
        <f>SUM(E11:E83)</f>
        <v>532.7799000000001</v>
      </c>
      <c r="F84" s="18">
        <f>SUM(F11:F83)</f>
        <v>304872846</v>
      </c>
      <c r="G84" s="18">
        <f>SUM(G11:G83)</f>
        <v>89224700</v>
      </c>
      <c r="H84" s="30">
        <f>SUM(H11:I83)</f>
        <v>208327146</v>
      </c>
      <c r="I84" s="31"/>
      <c r="J84" s="30">
        <f>SUM(J11:K83)</f>
        <v>7321000</v>
      </c>
      <c r="K84" s="30"/>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6.5">
      <c r="A85" s="4"/>
      <c r="B85" s="4"/>
      <c r="C85" s="4"/>
      <c r="D85" s="4"/>
      <c r="E85" s="4"/>
      <c r="F85" s="4"/>
      <c r="G85" s="4"/>
      <c r="H85" s="34" t="s">
        <v>128</v>
      </c>
      <c r="I85" s="35"/>
      <c r="J85" s="35"/>
      <c r="K85" s="35"/>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13.5" customHeight="1">
      <c r="A86" s="5" t="s">
        <v>78</v>
      </c>
      <c r="B86" s="4"/>
      <c r="C86" s="9" t="s">
        <v>118</v>
      </c>
      <c r="D86" s="4"/>
      <c r="E86" s="15" t="s">
        <v>122</v>
      </c>
      <c r="F86" s="4"/>
      <c r="G86" s="4"/>
      <c r="H86" s="5" t="s">
        <v>129</v>
      </c>
      <c r="I86" s="4"/>
      <c r="J86" s="4"/>
      <c r="K86" s="15"/>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13.5" customHeight="1">
      <c r="A87" s="4"/>
      <c r="B87" s="4"/>
      <c r="C87" s="4"/>
      <c r="D87" s="4"/>
      <c r="E87" s="15" t="s">
        <v>123</v>
      </c>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13.5" customHeight="1">
      <c r="A88" s="4"/>
      <c r="B88" s="4"/>
      <c r="C88" s="4"/>
      <c r="D88" s="4"/>
      <c r="E88" s="15"/>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16.5">
      <c r="A89" s="5" t="s">
        <v>79</v>
      </c>
      <c r="B89" s="5"/>
      <c r="C89" s="4"/>
      <c r="D89" s="4"/>
      <c r="E89" s="4"/>
      <c r="F89" s="4"/>
      <c r="G89" s="4"/>
      <c r="H89" s="4"/>
      <c r="I89" s="4"/>
      <c r="J89" s="4"/>
      <c r="K89" s="15"/>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16.5">
      <c r="A90" s="5" t="s">
        <v>80</v>
      </c>
      <c r="B90" s="5"/>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6.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16.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16.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16.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16.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16.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ht="16.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16.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16.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16.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0" ht="16.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6.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16.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ht="16.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ht="16.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0" ht="16.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0" ht="16.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0" ht="16.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6.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6.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0" ht="16.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16.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6.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16.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spans="1:50" ht="16.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ht="16.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6.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ht="16.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ht="16.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6.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ht="16.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ht="16.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spans="1:50" ht="16.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spans="1:50" ht="16.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spans="1:50" ht="16.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16.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16.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ht="16.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spans="1:50" ht="16.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16.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ht="16.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ht="16.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spans="1:50" ht="16.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spans="1:50" ht="16.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spans="1:50" ht="16.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spans="1:50" ht="16.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ht="16.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ht="16.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16.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6.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ht="16.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ht="16.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16.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ht="16.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t="16.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16.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16.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16.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t="16.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t="16.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16.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16.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16.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t="16.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16.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16.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t="16.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t="16.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t="16.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t="16.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t="16.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t="16.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t="16.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16.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16.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t="16.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t="16.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t="16.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t="16.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t="16.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t="16.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t="16.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6.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t="16.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t="16.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t="16.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16.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16.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16.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16.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6.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16.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t="16.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16.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16.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16.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16.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6.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16.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16.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t="16.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16.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16.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t="16.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t="16.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16.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t="16.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t="16.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t="16.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sheetData>
  <mergeCells count="232">
    <mergeCell ref="J75:K75"/>
    <mergeCell ref="J76:K76"/>
    <mergeCell ref="J77:K77"/>
    <mergeCell ref="J78:K78"/>
    <mergeCell ref="J79:K79"/>
    <mergeCell ref="J80:K80"/>
    <mergeCell ref="J81:K81"/>
    <mergeCell ref="J82:K82"/>
    <mergeCell ref="J83:K83"/>
    <mergeCell ref="A82:B82"/>
    <mergeCell ref="A83:B83"/>
    <mergeCell ref="A78:B78"/>
    <mergeCell ref="A79:B79"/>
    <mergeCell ref="A80:B80"/>
    <mergeCell ref="A81:B81"/>
    <mergeCell ref="H78:I78"/>
    <mergeCell ref="H79:I79"/>
    <mergeCell ref="A75:B75"/>
    <mergeCell ref="A76:B76"/>
    <mergeCell ref="A77:B77"/>
    <mergeCell ref="H80:I80"/>
    <mergeCell ref="H81:I81"/>
    <mergeCell ref="H82:I82"/>
    <mergeCell ref="H83:I83"/>
    <mergeCell ref="H75:I75"/>
    <mergeCell ref="H76:I76"/>
    <mergeCell ref="H77:I77"/>
    <mergeCell ref="A71:B71"/>
    <mergeCell ref="H71:I71"/>
    <mergeCell ref="A72:B72"/>
    <mergeCell ref="A73:B73"/>
    <mergeCell ref="J42:K42"/>
    <mergeCell ref="A44:B44"/>
    <mergeCell ref="H44:I44"/>
    <mergeCell ref="J44:K44"/>
    <mergeCell ref="A45:B45"/>
    <mergeCell ref="J46:K46"/>
    <mergeCell ref="H57:I57"/>
    <mergeCell ref="A58:B58"/>
    <mergeCell ref="H58:I58"/>
    <mergeCell ref="A59:B59"/>
    <mergeCell ref="H59:I59"/>
    <mergeCell ref="A60:B60"/>
    <mergeCell ref="H60:I60"/>
    <mergeCell ref="A66:B66"/>
    <mergeCell ref="H72:I72"/>
    <mergeCell ref="H73:I73"/>
    <mergeCell ref="J71:K71"/>
    <mergeCell ref="J72:K72"/>
    <mergeCell ref="J73:K73"/>
    <mergeCell ref="A69:B69"/>
    <mergeCell ref="H69:I69"/>
    <mergeCell ref="H56:I56"/>
    <mergeCell ref="H47:I47"/>
    <mergeCell ref="H48:I48"/>
    <mergeCell ref="A54:B54"/>
    <mergeCell ref="H54:I54"/>
    <mergeCell ref="A55:B55"/>
    <mergeCell ref="H55:I55"/>
    <mergeCell ref="H52:I52"/>
    <mergeCell ref="A53:B53"/>
    <mergeCell ref="H53:I53"/>
    <mergeCell ref="A52:B52"/>
    <mergeCell ref="A51:B51"/>
    <mergeCell ref="H49:I49"/>
    <mergeCell ref="H50:I50"/>
    <mergeCell ref="H51:I51"/>
    <mergeCell ref="A49:B49"/>
    <mergeCell ref="A50:B50"/>
    <mergeCell ref="H66:I66"/>
    <mergeCell ref="A67:B67"/>
    <mergeCell ref="H67:I67"/>
    <mergeCell ref="J2:K2"/>
    <mergeCell ref="J3:K3"/>
    <mergeCell ref="A5:K5"/>
    <mergeCell ref="H10:I10"/>
    <mergeCell ref="J10:K10"/>
    <mergeCell ref="A7:K8"/>
    <mergeCell ref="A56:B56"/>
    <mergeCell ref="A57:B57"/>
    <mergeCell ref="A68:B68"/>
    <mergeCell ref="H68:I68"/>
    <mergeCell ref="A9:B10"/>
    <mergeCell ref="A19:B19"/>
    <mergeCell ref="H85:K85"/>
    <mergeCell ref="C9:C10"/>
    <mergeCell ref="D9:E9"/>
    <mergeCell ref="F9:K9"/>
    <mergeCell ref="J25:K25"/>
    <mergeCell ref="J26:K26"/>
    <mergeCell ref="J24:K24"/>
    <mergeCell ref="J19:K19"/>
    <mergeCell ref="J20:K20"/>
    <mergeCell ref="J11:K11"/>
    <mergeCell ref="J18:K18"/>
    <mergeCell ref="H11:I11"/>
    <mergeCell ref="J13:K13"/>
    <mergeCell ref="J23:K23"/>
    <mergeCell ref="J14:K14"/>
    <mergeCell ref="H20:I20"/>
    <mergeCell ref="J15:K15"/>
    <mergeCell ref="H19:I19"/>
    <mergeCell ref="J21:K21"/>
    <mergeCell ref="H22:I22"/>
    <mergeCell ref="H32:I32"/>
    <mergeCell ref="H25:I25"/>
    <mergeCell ref="H27:I27"/>
    <mergeCell ref="J27:K27"/>
    <mergeCell ref="H37:I37"/>
    <mergeCell ref="J12:K12"/>
    <mergeCell ref="J30:K30"/>
    <mergeCell ref="J31:K31"/>
    <mergeCell ref="J32:K32"/>
    <mergeCell ref="J33:K33"/>
    <mergeCell ref="H33:I33"/>
    <mergeCell ref="H21:I21"/>
    <mergeCell ref="J22:K22"/>
    <mergeCell ref="J17:K17"/>
    <mergeCell ref="H26:I26"/>
    <mergeCell ref="H24:I24"/>
    <mergeCell ref="H13:I13"/>
    <mergeCell ref="H14:I14"/>
    <mergeCell ref="A20:B20"/>
    <mergeCell ref="A11:B11"/>
    <mergeCell ref="A12:B12"/>
    <mergeCell ref="A13:B13"/>
    <mergeCell ref="A14:B14"/>
    <mergeCell ref="A16:B16"/>
    <mergeCell ref="A17:B17"/>
    <mergeCell ref="H12:I12"/>
    <mergeCell ref="H15:I15"/>
    <mergeCell ref="A15:B15"/>
    <mergeCell ref="A18:B18"/>
    <mergeCell ref="H46:I46"/>
    <mergeCell ref="A37:B37"/>
    <mergeCell ref="J34:K34"/>
    <mergeCell ref="J35:K35"/>
    <mergeCell ref="J45:K45"/>
    <mergeCell ref="A43:B43"/>
    <mergeCell ref="A39:B39"/>
    <mergeCell ref="H39:I39"/>
    <mergeCell ref="A46:B46"/>
    <mergeCell ref="H45:I45"/>
    <mergeCell ref="J39:K39"/>
    <mergeCell ref="A40:B40"/>
    <mergeCell ref="H40:I40"/>
    <mergeCell ref="J40:K40"/>
    <mergeCell ref="A38:B38"/>
    <mergeCell ref="H16:I16"/>
    <mergeCell ref="J16:K16"/>
    <mergeCell ref="H17:I17"/>
    <mergeCell ref="J47:K47"/>
    <mergeCell ref="J48:K48"/>
    <mergeCell ref="H30:I30"/>
    <mergeCell ref="H31:I31"/>
    <mergeCell ref="H18:I18"/>
    <mergeCell ref="H23:I23"/>
    <mergeCell ref="H28:I28"/>
    <mergeCell ref="J28:K28"/>
    <mergeCell ref="H29:I29"/>
    <mergeCell ref="J29:K29"/>
    <mergeCell ref="J41:K41"/>
    <mergeCell ref="H42:I42"/>
    <mergeCell ref="J36:K36"/>
    <mergeCell ref="J37:K37"/>
    <mergeCell ref="H34:I34"/>
    <mergeCell ref="H35:I35"/>
    <mergeCell ref="H36:I36"/>
    <mergeCell ref="J38:K38"/>
    <mergeCell ref="H38:I38"/>
    <mergeCell ref="H41:I41"/>
    <mergeCell ref="J43:K43"/>
    <mergeCell ref="A70:B70"/>
    <mergeCell ref="A21:B21"/>
    <mergeCell ref="A22:B22"/>
    <mergeCell ref="A26:B26"/>
    <mergeCell ref="A25:B25"/>
    <mergeCell ref="A24:B24"/>
    <mergeCell ref="A23:B23"/>
    <mergeCell ref="H43:I43"/>
    <mergeCell ref="J84:K84"/>
    <mergeCell ref="H84:I84"/>
    <mergeCell ref="A27:B27"/>
    <mergeCell ref="A28:B28"/>
    <mergeCell ref="A29:B29"/>
    <mergeCell ref="A47:B47"/>
    <mergeCell ref="A48:B48"/>
    <mergeCell ref="A30:B30"/>
    <mergeCell ref="A31:B31"/>
    <mergeCell ref="A32:B32"/>
    <mergeCell ref="A33:B33"/>
    <mergeCell ref="A42:B42"/>
    <mergeCell ref="A34:B34"/>
    <mergeCell ref="A35:B35"/>
    <mergeCell ref="A36:B36"/>
    <mergeCell ref="A41:B41"/>
    <mergeCell ref="J66:K66"/>
    <mergeCell ref="A61:B61"/>
    <mergeCell ref="H61:I61"/>
    <mergeCell ref="A62:B62"/>
    <mergeCell ref="H62:I62"/>
    <mergeCell ref="A63:B63"/>
    <mergeCell ref="H63:I63"/>
    <mergeCell ref="A64:B64"/>
    <mergeCell ref="H64:I64"/>
    <mergeCell ref="A65:B65"/>
    <mergeCell ref="H65:I65"/>
    <mergeCell ref="J64:K64"/>
    <mergeCell ref="J58:K58"/>
    <mergeCell ref="J59:K59"/>
    <mergeCell ref="J60:K60"/>
    <mergeCell ref="J61:K61"/>
    <mergeCell ref="J63:K63"/>
    <mergeCell ref="A74:B74"/>
    <mergeCell ref="H74:I74"/>
    <mergeCell ref="J49:K49"/>
    <mergeCell ref="J50:K50"/>
    <mergeCell ref="J51:K51"/>
    <mergeCell ref="J52:K52"/>
    <mergeCell ref="J53:K53"/>
    <mergeCell ref="J54:K54"/>
    <mergeCell ref="J55:K55"/>
    <mergeCell ref="J56:K56"/>
    <mergeCell ref="J67:K67"/>
    <mergeCell ref="J68:K68"/>
    <mergeCell ref="J69:K69"/>
    <mergeCell ref="J70:K70"/>
    <mergeCell ref="J74:K74"/>
    <mergeCell ref="J57:K57"/>
    <mergeCell ref="J62:K62"/>
    <mergeCell ref="H70:I70"/>
    <mergeCell ref="J65:K6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DBAS Taichung-GOV</cp:lastModifiedBy>
  <dcterms:modified xsi:type="dcterms:W3CDTF">2024-02-27T08:12:32Z</dcterms:modified>
  <cp:category/>
  <cp:version/>
  <cp:contentType/>
  <cp:contentStatus/>
</cp:coreProperties>
</file>