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月報" state="visible" r:id="rId1"/>
  </sheets>
</workbook>
</file>

<file path=xl/sharedStrings.xml><?xml version="1.0" encoding="utf-8"?>
<sst xmlns="http://schemas.openxmlformats.org/spreadsheetml/2006/main" count="61">
  <si>
    <t>公開類</t>
  </si>
  <si>
    <t>月  報</t>
  </si>
  <si>
    <t>臺中市 執行定額進用身心障礙者概況表</t>
  </si>
  <si>
    <t>項目別</t>
  </si>
  <si>
    <t>義務機關構數</t>
  </si>
  <si>
    <t>欠繳差額補助費
機關構數</t>
  </si>
  <si>
    <t>進用人數</t>
  </si>
  <si>
    <t>累計差額補助費繳納數</t>
  </si>
  <si>
    <t>累計滯納金</t>
  </si>
  <si>
    <t>累計專戶
利息收入</t>
  </si>
  <si>
    <t>累計專戶
其他收入</t>
  </si>
  <si>
    <t>累 計 專 戶
已運用金額</t>
  </si>
  <si>
    <t>專戶餘額</t>
  </si>
  <si>
    <t>催繳執行情形</t>
  </si>
  <si>
    <t xml:space="preserve">填表                 </t>
  </si>
  <si>
    <t>中華民國113年1月24日編製</t>
  </si>
  <si>
    <t>印表時間：113/01/24 09:14:49</t>
  </si>
  <si>
    <t>資料來源：由本局福利促進科依據第四代定額進用身心障礙者資訊管理系統填報。
填表說明：本表編製1份，並依統計法規定永久保存，資料透過網際網路上傳至「臺中市公務統計行政管理系統」與勞動部勞動力發展署「第四代身心障礙者定額進用資訊管理系統」。</t>
  </si>
  <si>
    <t>合  計</t>
  </si>
  <si>
    <t>獎  勵</t>
  </si>
  <si>
    <t>足  額</t>
  </si>
  <si>
    <t>不足額</t>
  </si>
  <si>
    <t>法  定
應進用</t>
  </si>
  <si>
    <t>實  際
已進用</t>
  </si>
  <si>
    <t>加權後
進  用</t>
  </si>
  <si>
    <t>超額實際
人    數</t>
  </si>
  <si>
    <t>超  額
進  用</t>
  </si>
  <si>
    <t>獎  勵
進  用</t>
  </si>
  <si>
    <t>法定應進用
不足數</t>
  </si>
  <si>
    <t>應繳納
金  額</t>
  </si>
  <si>
    <t>已繳納
金  額</t>
  </si>
  <si>
    <t>未繳納
金  額</t>
  </si>
  <si>
    <t>溢繳金額</t>
  </si>
  <si>
    <t>註銷金額</t>
  </si>
  <si>
    <t>當月催繳
家    數</t>
  </si>
  <si>
    <t>累計強制
執行家數</t>
  </si>
  <si>
    <t>累計強制
執行所收
金    額</t>
  </si>
  <si>
    <t>取得債權憑證</t>
  </si>
  <si>
    <t>中、輕度
人　　數</t>
  </si>
  <si>
    <t>重度以上
人　　數</t>
  </si>
  <si>
    <t>張 數</t>
  </si>
  <si>
    <t>金  額</t>
  </si>
  <si>
    <t>每月終了後30日內填報</t>
  </si>
  <si>
    <t>總    計</t>
  </si>
  <si>
    <t>112年12月底</t>
  </si>
  <si>
    <t>公  立  機  關  (構)</t>
  </si>
  <si>
    <t>審核</t>
  </si>
  <si>
    <t>機  關</t>
  </si>
  <si>
    <t>學  校</t>
  </si>
  <si>
    <t>業務主管人員</t>
  </si>
  <si>
    <t xml:space="preserve">主辦統計人員 </t>
  </si>
  <si>
    <t>公營企業</t>
  </si>
  <si>
    <t>私  立  機  關  (構)</t>
  </si>
  <si>
    <t>編製機關</t>
  </si>
  <si>
    <t>表    號</t>
  </si>
  <si>
    <t xml:space="preserve">機關首長   </t>
  </si>
  <si>
    <t>臺中市政府勞工局</t>
  </si>
  <si>
    <t>10790-02-01-2</t>
  </si>
  <si>
    <t>團  體</t>
  </si>
  <si>
    <t xml:space="preserve"> 單位：家；人數：人；金額：元</t>
  </si>
  <si>
    <t>民營企業</t>
  </si>
</sst>
</file>

<file path=xl/styles.xml><?xml version="1.0" encoding="utf-8"?>
<styleSheet xmlns="http://schemas.openxmlformats.org/spreadsheetml/2006/main">
  <numFmts count="2">
    <numFmt formatCode="#,##0_ " numFmtId="197"/>
    <numFmt formatCode="_-* #,##0_-;\-* #,##0_-;_-* &quot;-&quot;_-;_-@_-" numFmtId="198"/>
  </numFmts>
  <fonts count="7">
    <font>
      <b val="false"/>
      <i val="false"/>
      <u val="none"/>
      <sz val="11"/>
      <color theme="1"/>
      <name val="Calibri"/>
      <scheme val="minor"/>
    </font>
    <font>
      <b val="false"/>
      <i val="false"/>
      <u val="none"/>
      <sz val="11"/>
      <color rgb="FF000000"/>
      <name val="標楷體"/>
    </font>
    <font>
      <b val="true"/>
      <i val="false"/>
      <u val="none"/>
      <sz val="16"/>
      <color rgb="FF000000"/>
      <name val="標楷體"/>
    </font>
    <font>
      <b val="false"/>
      <i val="false"/>
      <u val="none"/>
      <sz val="11"/>
      <color rgb="FF0D0D0D"/>
      <name val="標楷體"/>
    </font>
    <font>
      <b val="false"/>
      <i val="false"/>
      <u val="none"/>
      <sz val="12"/>
      <color rgb="FF0D0D0D"/>
      <name val="新細明體"/>
    </font>
    <font>
      <b val="false"/>
      <i val="false"/>
      <u val="none"/>
      <sz val="9"/>
      <color rgb="FF0D0D0D"/>
      <name val="標楷體"/>
    </font>
    <font>
      <b val="false"/>
      <i val="false"/>
      <u val="none"/>
      <sz val="8"/>
      <color rgb="FF0D0D0D"/>
      <name val="標楷體"/>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5">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vertical="center"/>
    </xf>
    <xf numFmtId="0" fontId="3" borderId="1" xfId="0" applyFont="true" applyBorder="true">
      <alignment horizontal="center" vertical="center" wrapText="true"/>
    </xf>
    <xf numFmtId="0" fontId="3" borderId="1" xfId="0" applyFont="true" applyBorder="true">
      <alignment vertical="center" wrapText="true"/>
    </xf>
    <xf numFmtId="0" fontId="3" borderId="1" xfId="0" applyFont="true" applyBorder="true">
      <alignment horizontal="left" vertical="center" wrapText="true"/>
    </xf>
    <xf numFmtId="0" fontId="4" borderId="1" xfId="0" applyFont="true" applyBorder="true">
      <alignment horizontal="left" vertical="center" wrapText="true"/>
    </xf>
    <xf numFmtId="0" fontId="3" borderId="2" xfId="0" applyFont="true" applyBorder="true"/>
    <xf numFmtId="0" fontId="1" borderId="0" xfId="0" applyFont="true">
      <alignment horizontal="left"/>
    </xf>
    <xf numFmtId="0" fontId="1" borderId="0" xfId="0" applyFont="true"/>
    <xf numFmtId="0" fontId="1" borderId="0" xfId="0" applyFont="true">
      <alignment wrapText="true"/>
    </xf>
    <xf numFmtId="0" fontId="1" borderId="3" xfId="0" applyFont="true" applyBorder="true">
      <alignment horizontal="right" vertical="center"/>
    </xf>
    <xf numFmtId="0" fontId="3" borderId="1" xfId="0" applyFont="true" applyBorder="true">
      <alignment horizontal="center" vertical="center"/>
    </xf>
    <xf numFmtId="0" fontId="5" borderId="1" xfId="0" applyFont="true" applyBorder="true">
      <alignment horizontal="center" vertical="center" wrapText="true"/>
    </xf>
    <xf numFmtId="0" fontId="6" borderId="1" xfId="0" applyFont="true" applyBorder="true">
      <alignment horizontal="center" vertical="center" wrapText="true"/>
    </xf>
    <xf numFmtId="0" fontId="4" borderId="1" xfId="0" applyFont="true" applyBorder="true">
      <alignment horizontal="center" vertical="center" wrapText="true"/>
    </xf>
    <xf numFmtId="0" fontId="1" borderId="4" xfId="0" applyFont="true" applyBorder="true"/>
    <xf numFmtId="0" fontId="1" borderId="5" xfId="0" applyFont="true" applyBorder="true">
      <alignment vertical="center"/>
    </xf>
    <xf numFmtId="197" fontId="3" borderId="1" xfId="0" applyNumberFormat="true" applyFont="true" applyBorder="true">
      <alignment horizontal="right"/>
    </xf>
    <xf numFmtId="198" fontId="1" borderId="1" xfId="0" applyNumberFormat="true" applyFont="true" applyBorder="true">
      <alignment horizontal="right"/>
    </xf>
    <xf numFmtId="0" fontId="1" borderId="3" xfId="0" applyFont="true" applyBorder="true">
      <alignment horizontal="center"/>
    </xf>
    <xf numFmtId="0" fontId="1" borderId="3" xfId="0" applyFont="true" applyBorder="true">
      <alignment horizontal="center" vertical="center"/>
    </xf>
    <xf numFmtId="197" fontId="3" borderId="1" xfId="0" applyNumberFormat="true" applyFont="true" applyBorder="true">
      <alignment horizontal="right" vertical="center"/>
    </xf>
    <xf numFmtId="197" fontId="3" borderId="6" xfId="0" applyNumberFormat="true" applyFont="true" applyBorder="true">
      <alignment horizontal="right"/>
    </xf>
    <xf numFmtId="197" fontId="3" borderId="7" xfId="0" applyNumberFormat="true" applyFont="true" applyBorder="true">
      <alignment horizontal="right"/>
    </xf>
    <xf numFmtId="0" fontId="1" borderId="8" xfId="0" applyFont="true" applyBorder="true">
      <alignment horizontal="center" vertical="center"/>
    </xf>
    <xf numFmtId="0" fontId="1" borderId="9" xfId="0" applyFont="true" applyBorder="true">
      <alignment horizontal="center" vertical="center"/>
    </xf>
    <xf numFmtId="0" fontId="1" borderId="3" xfId="0" applyFont="true" applyBorder="true"/>
    <xf numFmtId="0" fontId="1" borderId="3" xfId="0" applyFont="true" applyBorder="true">
      <alignment horizontal="right"/>
    </xf>
    <xf numFmtId="0" fontId="1" borderId="6" xfId="0" applyFont="true" applyBorder="true">
      <alignment horizontal="center" vertical="center"/>
    </xf>
    <xf numFmtId="197" fontId="3" borderId="6" xfId="0" applyNumberFormat="true" applyFont="true" applyBorder="true">
      <alignment horizontal="right" vertical="center"/>
    </xf>
    <xf numFmtId="198" fontId="1" borderId="6" xfId="0" applyNumberFormat="true" applyFont="true" applyBorder="true">
      <alignment horizontal="right"/>
    </xf>
    <xf numFmtId="0" fontId="3" borderId="2" xfId="0" applyFont="true" applyBorder="true">
      <alignment horizontal="right"/>
    </xf>
    <xf numFmtId="0" fontId="1" borderId="0" xfId="0" applyFont="true">
      <alignment horizontal="right"/>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D36" sqref="D36:D36"/>
    </sheetView>
  </sheetViews>
  <sheetFormatPr customHeight="false" defaultColWidth="9.28125" defaultRowHeight="15"/>
  <cols>
    <col min="1" max="1" bestFit="false" customWidth="true" width="2.921875" hidden="false" outlineLevel="0"/>
    <col min="2" max="2" bestFit="false" customWidth="true" width="3.640625" hidden="false" outlineLevel="0"/>
    <col min="3" max="3" bestFit="false" customWidth="true" width="10.640625" hidden="false" outlineLevel="0"/>
    <col min="4" max="4" bestFit="false" customWidth="true" width="13.640625" hidden="false" outlineLevel="0"/>
    <col min="5" max="6" bestFit="false" customWidth="true" width="12.921875" hidden="false" outlineLevel="0"/>
    <col min="7" max="7" bestFit="false" customWidth="true" width="13.2109375" hidden="false" outlineLevel="0"/>
    <col min="8" max="8" bestFit="false" customWidth="true" width="13.921875" hidden="false" outlineLevel="0"/>
    <col min="9" max="9" bestFit="false" customWidth="true" width="12.4921875" hidden="false" outlineLevel="0"/>
    <col min="10" max="10" bestFit="false" customWidth="true" width="12.78125" hidden="false" outlineLevel="0"/>
    <col min="11" max="11" bestFit="false" customWidth="true" width="11.921875" hidden="false" outlineLevel="0"/>
    <col min="12" max="12" bestFit="false" customWidth="true" width="12.2109375" hidden="false" outlineLevel="0"/>
    <col min="13" max="50" bestFit="false" customWidth="true" width="9.2109375" hidden="false" outlineLevel="0"/>
  </cols>
  <sheetData>
    <row r="1">
      <c r="A1" s="1" t="s">
        <v>0</v>
      </c>
      <c r="B1" s="1"/>
      <c r="C1" s="1"/>
      <c r="D1" s="17"/>
      <c r="E1" s="10"/>
      <c r="F1" s="10"/>
      <c r="G1" s="10"/>
      <c r="H1" s="10"/>
      <c r="I1" s="26"/>
      <c r="J1" s="1" t="s">
        <v>53</v>
      </c>
      <c r="K1" s="1" t="s">
        <v>56</v>
      </c>
      <c r="L1" s="1"/>
      <c r="M1" s="17"/>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c r="A2" s="1" t="s">
        <v>1</v>
      </c>
      <c r="B2" s="1"/>
      <c r="C2" s="1"/>
      <c r="D2" s="18" t="s">
        <v>42</v>
      </c>
      <c r="E2" s="3"/>
      <c r="F2" s="22"/>
      <c r="G2" s="22"/>
      <c r="H2" s="22"/>
      <c r="I2" s="27"/>
      <c r="J2" s="1" t="s">
        <v>54</v>
      </c>
      <c r="K2" s="1" t="s">
        <v>57</v>
      </c>
      <c r="L2" s="1"/>
      <c r="M2" s="17"/>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6.1" customHeight="true">
      <c r="A3" s="2" t="s">
        <v>2</v>
      </c>
      <c r="B3" s="2"/>
      <c r="C3" s="2"/>
      <c r="D3" s="2"/>
      <c r="E3" s="2"/>
      <c r="F3" s="2"/>
      <c r="G3" s="2"/>
      <c r="H3" s="2"/>
      <c r="I3" s="2"/>
      <c r="J3" s="2"/>
      <c r="K3" s="2"/>
      <c r="L3" s="2"/>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3.1" customHeight="true">
      <c r="A4" s="3"/>
      <c r="B4" s="12"/>
      <c r="C4" s="12"/>
      <c r="D4" s="12"/>
      <c r="E4" s="21" t="s">
        <v>44</v>
      </c>
      <c r="F4" s="21"/>
      <c r="G4" s="21"/>
      <c r="H4" s="21"/>
      <c r="I4" s="28"/>
      <c r="J4" s="28"/>
      <c r="K4" s="28"/>
      <c r="L4" s="29" t="s">
        <v>59</v>
      </c>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c r="A5" s="1" t="s">
        <v>3</v>
      </c>
      <c r="B5" s="1"/>
      <c r="C5" s="1"/>
      <c r="D5" s="1" t="s">
        <v>43</v>
      </c>
      <c r="E5" s="1" t="s">
        <v>45</v>
      </c>
      <c r="F5" s="1"/>
      <c r="G5" s="1"/>
      <c r="H5" s="1"/>
      <c r="I5" s="1" t="s">
        <v>52</v>
      </c>
      <c r="J5" s="1"/>
      <c r="K5" s="1"/>
      <c r="L5" s="1"/>
      <c r="M5" s="17"/>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3.1" customHeight="true">
      <c r="A6" s="1"/>
      <c r="B6" s="1"/>
      <c r="C6" s="1"/>
      <c r="D6" s="1"/>
      <c r="E6" s="1" t="s">
        <v>18</v>
      </c>
      <c r="F6" s="1" t="s">
        <v>47</v>
      </c>
      <c r="G6" s="1" t="s">
        <v>48</v>
      </c>
      <c r="H6" s="1" t="s">
        <v>51</v>
      </c>
      <c r="I6" s="1" t="s">
        <v>18</v>
      </c>
      <c r="J6" s="1" t="s">
        <v>48</v>
      </c>
      <c r="K6" s="1" t="s">
        <v>58</v>
      </c>
      <c r="L6" s="30" t="s">
        <v>60</v>
      </c>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2.5" customHeight="true">
      <c r="A7" s="4" t="s">
        <v>4</v>
      </c>
      <c r="B7" s="13" t="s">
        <v>18</v>
      </c>
      <c r="C7" s="13"/>
      <c r="D7" s="19" t="n">
        <f>E7+I7</f>
        <v>2120</v>
      </c>
      <c r="E7" s="19" t="n">
        <f>SUM(F7:H7)</f>
        <v>490</v>
      </c>
      <c r="F7" s="19" t="n">
        <f>SUM(F8:F10)</f>
        <v>157</v>
      </c>
      <c r="G7" s="19" t="n">
        <f>SUM(G8:G10)</f>
        <v>296</v>
      </c>
      <c r="H7" s="19" t="n">
        <f>SUM(H8:H10)</f>
        <v>37</v>
      </c>
      <c r="I7" s="19" t="n">
        <f>SUM(J7:L7)</f>
        <v>1630</v>
      </c>
      <c r="J7" s="19" t="n">
        <f>SUM(J8:J10)</f>
        <v>38</v>
      </c>
      <c r="K7" s="19" t="n">
        <f>SUM(K8:K10)</f>
        <v>52</v>
      </c>
      <c r="L7" s="24" t="n">
        <f>SUM(L8:L10)</f>
        <v>1540</v>
      </c>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4" customHeight="true">
      <c r="A8" s="4"/>
      <c r="B8" s="13" t="s">
        <v>19</v>
      </c>
      <c r="C8" s="13"/>
      <c r="D8" s="19" t="n">
        <f>E8+I8</f>
        <v>1014</v>
      </c>
      <c r="E8" s="19" t="n">
        <f>SUM(F8:H8)</f>
        <v>191</v>
      </c>
      <c r="F8" s="19" t="n">
        <v>89</v>
      </c>
      <c r="G8" s="19" t="n">
        <v>91</v>
      </c>
      <c r="H8" s="19" t="n">
        <v>11</v>
      </c>
      <c r="I8" s="19" t="n">
        <f>SUM(J8:L8)</f>
        <v>823</v>
      </c>
      <c r="J8" s="19" t="n">
        <v>12</v>
      </c>
      <c r="K8" s="19" t="n">
        <v>29</v>
      </c>
      <c r="L8" s="24" t="n">
        <v>782</v>
      </c>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3.25" customHeight="true">
      <c r="A9" s="4"/>
      <c r="B9" s="13" t="s">
        <v>20</v>
      </c>
      <c r="C9" s="13"/>
      <c r="D9" s="19" t="n">
        <f>E9+I9</f>
        <v>964</v>
      </c>
      <c r="E9" s="19" t="n">
        <f>SUM(F9:H9)</f>
        <v>298</v>
      </c>
      <c r="F9" s="19" t="n">
        <v>68</v>
      </c>
      <c r="G9" s="19" t="n">
        <v>204</v>
      </c>
      <c r="H9" s="19" t="n">
        <v>26</v>
      </c>
      <c r="I9" s="19" t="n">
        <f>SUM(J9:L9)</f>
        <v>666</v>
      </c>
      <c r="J9" s="19" t="n">
        <v>23</v>
      </c>
      <c r="K9" s="19" t="n">
        <v>22</v>
      </c>
      <c r="L9" s="24" t="n">
        <v>621</v>
      </c>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8.5" customHeight="true">
      <c r="A10" s="4"/>
      <c r="B10" s="13" t="s">
        <v>21</v>
      </c>
      <c r="C10" s="13"/>
      <c r="D10" s="19" t="n">
        <f>E10+I10</f>
        <v>142</v>
      </c>
      <c r="E10" s="19" t="n">
        <f>SUM(F10:H10)</f>
        <v>1</v>
      </c>
      <c r="F10" s="20" t="n">
        <v>0</v>
      </c>
      <c r="G10" s="19" t="n">
        <v>1</v>
      </c>
      <c r="H10" s="20" t="n">
        <v>0</v>
      </c>
      <c r="I10" s="19" t="n">
        <f>SUM(J10:L10)</f>
        <v>141</v>
      </c>
      <c r="J10" s="19" t="n">
        <v>3</v>
      </c>
      <c r="K10" s="19" t="n">
        <v>1</v>
      </c>
      <c r="L10" s="24" t="n">
        <v>137</v>
      </c>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36" customHeight="true">
      <c r="A11" s="4" t="s">
        <v>5</v>
      </c>
      <c r="B11" s="4"/>
      <c r="C11" s="4"/>
      <c r="D11" s="19" t="n">
        <f>E11+I11</f>
        <v>122</v>
      </c>
      <c r="E11" s="19" t="n">
        <f>SUM(F11:H11)</f>
        <v>1</v>
      </c>
      <c r="F11" s="20" t="n">
        <v>0</v>
      </c>
      <c r="G11" s="19" t="n">
        <v>1</v>
      </c>
      <c r="H11" s="20" t="n">
        <v>0</v>
      </c>
      <c r="I11" s="19" t="n">
        <f>SUM(J11:L11)</f>
        <v>121</v>
      </c>
      <c r="J11" s="19" t="n">
        <v>3</v>
      </c>
      <c r="K11" s="19" t="n">
        <v>1</v>
      </c>
      <c r="L11" s="24" t="n">
        <v>117</v>
      </c>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32.25" customHeight="true">
      <c r="A12" s="5" t="s">
        <v>6</v>
      </c>
      <c r="B12" s="4" t="s">
        <v>22</v>
      </c>
      <c r="C12" s="4"/>
      <c r="D12" s="19" t="n">
        <f>E12+I12</f>
        <v>6117</v>
      </c>
      <c r="E12" s="19" t="n">
        <f>SUM(F12:H12)</f>
        <v>2407</v>
      </c>
      <c r="F12" s="19" t="n">
        <v>1066</v>
      </c>
      <c r="G12" s="19" t="n">
        <v>1007</v>
      </c>
      <c r="H12" s="19" t="n">
        <v>334</v>
      </c>
      <c r="I12" s="19" t="n">
        <f>SUM(J12:L12)</f>
        <v>3710</v>
      </c>
      <c r="J12" s="19" t="n">
        <v>202</v>
      </c>
      <c r="K12" s="19" t="n">
        <v>79</v>
      </c>
      <c r="L12" s="24" t="n">
        <v>3429</v>
      </c>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31.5" customHeight="true">
      <c r="A13" s="5"/>
      <c r="B13" s="14" t="s">
        <v>23</v>
      </c>
      <c r="C13" s="4" t="s">
        <v>38</v>
      </c>
      <c r="D13" s="19" t="n">
        <f>E13+I13</f>
        <v>7486</v>
      </c>
      <c r="E13" s="19" t="n">
        <f>SUM(F13:H13)</f>
        <v>2190</v>
      </c>
      <c r="F13" s="19" t="n">
        <v>1006</v>
      </c>
      <c r="G13" s="19" t="n">
        <v>899</v>
      </c>
      <c r="H13" s="19" t="n">
        <v>285</v>
      </c>
      <c r="I13" s="19" t="n">
        <f>SUM(J13:L13)</f>
        <v>5296</v>
      </c>
      <c r="J13" s="19" t="n">
        <v>219</v>
      </c>
      <c r="K13" s="19" t="n">
        <v>136</v>
      </c>
      <c r="L13" s="24" t="n">
        <v>4941</v>
      </c>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31.5" customHeight="true">
      <c r="A14" s="5"/>
      <c r="B14" s="14"/>
      <c r="C14" s="4" t="s">
        <v>39</v>
      </c>
      <c r="D14" s="19" t="n">
        <f>E14+I14</f>
        <v>1731</v>
      </c>
      <c r="E14" s="19" t="n">
        <f>SUM(F14:H14)</f>
        <v>571</v>
      </c>
      <c r="F14" s="19" t="n">
        <v>248</v>
      </c>
      <c r="G14" s="19" t="n">
        <v>255</v>
      </c>
      <c r="H14" s="19" t="n">
        <v>68</v>
      </c>
      <c r="I14" s="19" t="n">
        <f>SUM(J14:L14)</f>
        <v>1160</v>
      </c>
      <c r="J14" s="19" t="n">
        <v>65</v>
      </c>
      <c r="K14" s="19" t="n">
        <v>24</v>
      </c>
      <c r="L14" s="24" t="n">
        <v>1071</v>
      </c>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31.5" customHeight="true">
      <c r="A15" s="5"/>
      <c r="B15" s="4" t="s">
        <v>24</v>
      </c>
      <c r="C15" s="4"/>
      <c r="D15" s="19" t="n">
        <f>E15+I15</f>
        <v>10255</v>
      </c>
      <c r="E15" s="19" t="n">
        <f>SUM(F15:H15)</f>
        <v>3164</v>
      </c>
      <c r="F15" s="19" t="n">
        <v>1461</v>
      </c>
      <c r="G15" s="19" t="n">
        <v>1304</v>
      </c>
      <c r="H15" s="19" t="n">
        <v>399</v>
      </c>
      <c r="I15" s="19" t="n">
        <f>SUM(J15:L15)</f>
        <v>7091</v>
      </c>
      <c r="J15" s="19" t="n">
        <v>242</v>
      </c>
      <c r="K15" s="19" t="n">
        <v>170</v>
      </c>
      <c r="L15" s="24" t="n">
        <v>6679</v>
      </c>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31.5" customHeight="true">
      <c r="A16" s="5"/>
      <c r="B16" s="4" t="s">
        <v>25</v>
      </c>
      <c r="C16" s="4"/>
      <c r="D16" s="19" t="n">
        <f>E16+I16</f>
        <v>3100</v>
      </c>
      <c r="E16" s="19" t="n">
        <f>SUM(F16:H16)</f>
        <v>354</v>
      </c>
      <c r="F16" s="19" t="n">
        <f>SUM(F13:F14)-F12</f>
        <v>188</v>
      </c>
      <c r="G16" s="19" t="n">
        <f>SUM(G13:G14)-G12</f>
        <v>147</v>
      </c>
      <c r="H16" s="19" t="n">
        <f>SUM(H13:H14)-H12</f>
        <v>19</v>
      </c>
      <c r="I16" s="19" t="n">
        <f>SUM(J16:L16)</f>
        <v>2746</v>
      </c>
      <c r="J16" s="19" t="n">
        <f>SUM(J13:J14)-J12</f>
        <v>82</v>
      </c>
      <c r="K16" s="19" t="n">
        <f>SUM(K13:K14)-K12</f>
        <v>81</v>
      </c>
      <c r="L16" s="24" t="n">
        <f>SUM(L13:L14)-L12</f>
        <v>2583</v>
      </c>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31.5" customHeight="true">
      <c r="A17" s="5"/>
      <c r="B17" s="4" t="s">
        <v>26</v>
      </c>
      <c r="C17" s="4"/>
      <c r="D17" s="19" t="n">
        <f>E17+I17</f>
        <v>4138</v>
      </c>
      <c r="E17" s="19" t="n">
        <f>SUM(F17:H17)</f>
        <v>757</v>
      </c>
      <c r="F17" s="19" t="n">
        <f>F15-F12</f>
        <v>395</v>
      </c>
      <c r="G17" s="19" t="n">
        <f>G15-G12</f>
        <v>297</v>
      </c>
      <c r="H17" s="19" t="n">
        <f>H15-H12</f>
        <v>65</v>
      </c>
      <c r="I17" s="19" t="n">
        <f>SUM(J17:L17)</f>
        <v>3381</v>
      </c>
      <c r="J17" s="19" t="n">
        <f>J15-J12</f>
        <v>40</v>
      </c>
      <c r="K17" s="19" t="n">
        <f>K15-K12</f>
        <v>91</v>
      </c>
      <c r="L17" s="24" t="n">
        <f>L15-L12</f>
        <v>3250</v>
      </c>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31.5" customHeight="true">
      <c r="A18" s="5"/>
      <c r="B18" s="4" t="s">
        <v>27</v>
      </c>
      <c r="C18" s="4"/>
      <c r="D18" s="19" t="n">
        <f>E18+I18</f>
        <v>2993</v>
      </c>
      <c r="E18" s="19" t="n">
        <f>SUM(F18:H18)</f>
        <v>362</v>
      </c>
      <c r="F18" s="23" t="n">
        <v>211</v>
      </c>
      <c r="G18" s="23" t="n">
        <v>126</v>
      </c>
      <c r="H18" s="23" t="n">
        <v>25</v>
      </c>
      <c r="I18" s="19" t="n">
        <f>SUM(J18:L18)</f>
        <v>2631</v>
      </c>
      <c r="J18" s="23" t="n">
        <v>18</v>
      </c>
      <c r="K18" s="23" t="n">
        <v>73</v>
      </c>
      <c r="L18" s="31" t="n">
        <v>2540</v>
      </c>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31.5" customHeight="true">
      <c r="A19" s="5"/>
      <c r="B19" s="4" t="s">
        <v>28</v>
      </c>
      <c r="C19" s="4"/>
      <c r="D19" s="19" t="n">
        <f>E19+I19</f>
        <v>173</v>
      </c>
      <c r="E19" s="19" t="n">
        <f>SUM(F19:H19)</f>
        <v>1</v>
      </c>
      <c r="F19" s="20" t="n">
        <v>0</v>
      </c>
      <c r="G19" s="19" t="n">
        <v>1</v>
      </c>
      <c r="H19" s="20" t="n">
        <v>0</v>
      </c>
      <c r="I19" s="19" t="n">
        <f>SUM(J19:L19)</f>
        <v>172</v>
      </c>
      <c r="J19" s="19" t="n">
        <v>7</v>
      </c>
      <c r="K19" s="19" t="n">
        <v>2</v>
      </c>
      <c r="L19" s="24" t="n">
        <v>163</v>
      </c>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31.5" customHeight="true">
      <c r="A20" s="6" t="s">
        <v>7</v>
      </c>
      <c r="B20" s="4" t="s">
        <v>29</v>
      </c>
      <c r="C20" s="4"/>
      <c r="D20" s="19" t="n">
        <f>E20+I20</f>
        <v>2057651369</v>
      </c>
      <c r="E20" s="19" t="n">
        <f>SUM(F20:H20)</f>
        <v>1044757846</v>
      </c>
      <c r="F20" s="19" t="n">
        <v>410584924</v>
      </c>
      <c r="G20" s="19" t="n">
        <v>208019836</v>
      </c>
      <c r="H20" s="19" t="n">
        <v>426153086</v>
      </c>
      <c r="I20" s="19" t="n">
        <f>SUM(J20:L20)</f>
        <v>1012893523</v>
      </c>
      <c r="J20" s="19" t="n">
        <v>15332680</v>
      </c>
      <c r="K20" s="19" t="n">
        <v>63482509</v>
      </c>
      <c r="L20" s="24" t="n">
        <v>934078334</v>
      </c>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31.5" customHeight="true">
      <c r="A21" s="6"/>
      <c r="B21" s="4" t="s">
        <v>30</v>
      </c>
      <c r="C21" s="4"/>
      <c r="D21" s="19" t="n">
        <f>E21+I21</f>
        <v>2044438491</v>
      </c>
      <c r="E21" s="19" t="n">
        <f>SUM(F21:H21)</f>
        <v>1044731476</v>
      </c>
      <c r="F21" s="19" t="n">
        <f>F20-F22+F23-F24</f>
        <v>410584924</v>
      </c>
      <c r="G21" s="19" t="n">
        <f>G20-G22+G23-G24</f>
        <v>207993466</v>
      </c>
      <c r="H21" s="19" t="n">
        <f>H20-H22+H23-H24</f>
        <v>426153086</v>
      </c>
      <c r="I21" s="19" t="n">
        <f>SUM(J21:L21)</f>
        <v>999707015</v>
      </c>
      <c r="J21" s="19" t="n">
        <f>J20-J22+J23-J24</f>
        <v>15174280</v>
      </c>
      <c r="K21" s="19" t="n">
        <f>K20-K22+K23-K24</f>
        <v>63429543</v>
      </c>
      <c r="L21" s="24" t="n">
        <f>L20-L22+L23-L24</f>
        <v>921103192</v>
      </c>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31.5" customHeight="true">
      <c r="A22" s="6"/>
      <c r="B22" s="4" t="s">
        <v>31</v>
      </c>
      <c r="C22" s="4"/>
      <c r="D22" s="19" t="n">
        <f>E22+I22</f>
        <v>5180395</v>
      </c>
      <c r="E22" s="19" t="n">
        <f>SUM(F22:H22)</f>
        <v>62580</v>
      </c>
      <c r="F22" s="20" t="n">
        <v>0</v>
      </c>
      <c r="G22" s="19" t="n">
        <v>46740</v>
      </c>
      <c r="H22" s="19" t="n">
        <v>15840</v>
      </c>
      <c r="I22" s="19" t="n">
        <f>SUM(J22:L22)</f>
        <v>5117815</v>
      </c>
      <c r="J22" s="19" t="n">
        <v>158400</v>
      </c>
      <c r="K22" s="19" t="n">
        <v>68806</v>
      </c>
      <c r="L22" s="24" t="n">
        <v>4890609</v>
      </c>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31.5" customHeight="true">
      <c r="A23" s="6"/>
      <c r="B23" s="4" t="s">
        <v>32</v>
      </c>
      <c r="C23" s="4"/>
      <c r="D23" s="19" t="n">
        <f>E23+I23</f>
        <v>136660</v>
      </c>
      <c r="E23" s="19" t="n">
        <f>SUM(F23:H23)</f>
        <v>36210</v>
      </c>
      <c r="F23" s="20" t="n">
        <v>0</v>
      </c>
      <c r="G23" s="19" t="n">
        <v>20370</v>
      </c>
      <c r="H23" s="19" t="n">
        <v>15840</v>
      </c>
      <c r="I23" s="19" t="n">
        <f>SUM(J23:L23)</f>
        <v>100450</v>
      </c>
      <c r="J23" s="20" t="n">
        <v>0</v>
      </c>
      <c r="K23" s="19" t="n">
        <v>15840</v>
      </c>
      <c r="L23" s="24" t="n">
        <v>84610</v>
      </c>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31.5" customHeight="true">
      <c r="A24" s="7"/>
      <c r="B24" s="4" t="s">
        <v>33</v>
      </c>
      <c r="C24" s="16"/>
      <c r="D24" s="19" t="n">
        <f>E24+I24</f>
        <v>8169143</v>
      </c>
      <c r="E24" s="20" t="n">
        <v>0</v>
      </c>
      <c r="F24" s="20" t="n">
        <v>0</v>
      </c>
      <c r="G24" s="20" t="n">
        <v>0</v>
      </c>
      <c r="H24" s="20" t="n">
        <v>0</v>
      </c>
      <c r="I24" s="19" t="n">
        <f>SUM(J24:L24)</f>
        <v>8169143</v>
      </c>
      <c r="J24" s="20" t="n">
        <v>0</v>
      </c>
      <c r="K24" s="20" t="n">
        <v>0</v>
      </c>
      <c r="L24" s="24" t="n">
        <v>8169143</v>
      </c>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31.5" customHeight="true">
      <c r="A25" s="6" t="s">
        <v>8</v>
      </c>
      <c r="B25" s="4" t="s">
        <v>29</v>
      </c>
      <c r="C25" s="4"/>
      <c r="D25" s="19" t="n">
        <f>E25+I25</f>
        <v>2134864</v>
      </c>
      <c r="E25" s="19" t="n">
        <f>SUM(F25:H25)</f>
        <v>63796</v>
      </c>
      <c r="F25" s="19" t="n">
        <v>16651</v>
      </c>
      <c r="G25" s="19" t="n">
        <v>47061</v>
      </c>
      <c r="H25" s="19" t="n">
        <v>84</v>
      </c>
      <c r="I25" s="19" t="n">
        <f>SUM(J25:L25)</f>
        <v>2071068</v>
      </c>
      <c r="J25" s="19" t="n">
        <v>5146</v>
      </c>
      <c r="K25" s="19" t="n">
        <v>17591</v>
      </c>
      <c r="L25" s="24" t="n">
        <v>2048331</v>
      </c>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31.5" customHeight="true">
      <c r="A26" s="6"/>
      <c r="B26" s="4" t="s">
        <v>30</v>
      </c>
      <c r="C26" s="4"/>
      <c r="D26" s="19" t="n">
        <f>E26+I26</f>
        <v>1202225</v>
      </c>
      <c r="E26" s="19" t="n">
        <f>SUM(F26:H26)</f>
        <v>63796</v>
      </c>
      <c r="F26" s="19" t="n">
        <v>16651</v>
      </c>
      <c r="G26" s="19" t="n">
        <v>47061</v>
      </c>
      <c r="H26" s="19" t="n">
        <v>84</v>
      </c>
      <c r="I26" s="19" t="n">
        <f>SUM(J26:L26)</f>
        <v>1138429</v>
      </c>
      <c r="J26" s="19" t="n">
        <v>5145</v>
      </c>
      <c r="K26" s="19" t="n">
        <v>17591</v>
      </c>
      <c r="L26" s="24" t="n">
        <v>1115693</v>
      </c>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31.5" customHeight="true">
      <c r="A27" s="6"/>
      <c r="B27" s="4" t="s">
        <v>31</v>
      </c>
      <c r="C27" s="4"/>
      <c r="D27" s="19" t="n">
        <f>E27+I27</f>
        <v>932639</v>
      </c>
      <c r="E27" s="20" t="n">
        <v>0</v>
      </c>
      <c r="F27" s="20" t="n">
        <v>0</v>
      </c>
      <c r="G27" s="20" t="n">
        <v>0</v>
      </c>
      <c r="H27" s="20" t="n">
        <v>0</v>
      </c>
      <c r="I27" s="19" t="n">
        <f>SUM(J27:L27)</f>
        <v>932639</v>
      </c>
      <c r="J27" s="19" t="n">
        <v>1</v>
      </c>
      <c r="K27" s="20" t="n">
        <v>0</v>
      </c>
      <c r="L27" s="24" t="n">
        <v>932638</v>
      </c>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36" customHeight="true">
      <c r="A28" s="4" t="s">
        <v>9</v>
      </c>
      <c r="B28" s="4"/>
      <c r="C28" s="4"/>
      <c r="D28" s="19" t="n">
        <v>172417623</v>
      </c>
      <c r="E28" s="19"/>
      <c r="F28" s="24"/>
      <c r="G28" s="25"/>
      <c r="H28" s="25"/>
      <c r="I28" s="25"/>
      <c r="J28" s="25"/>
      <c r="K28" s="25"/>
      <c r="L28" s="25"/>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36" customHeight="true">
      <c r="A29" s="4" t="s">
        <v>10</v>
      </c>
      <c r="B29" s="4"/>
      <c r="C29" s="4"/>
      <c r="D29" s="19" t="n">
        <v>219540376</v>
      </c>
      <c r="E29" s="19"/>
      <c r="F29" s="24"/>
      <c r="G29" s="25"/>
      <c r="H29" s="25"/>
      <c r="I29" s="25"/>
      <c r="J29" s="25"/>
      <c r="K29" s="25"/>
      <c r="L29" s="25"/>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36" customHeight="true">
      <c r="A30" s="4" t="s">
        <v>11</v>
      </c>
      <c r="B30" s="4"/>
      <c r="C30" s="4"/>
      <c r="D30" s="19" t="n">
        <v>1816863925</v>
      </c>
      <c r="E30" s="19"/>
      <c r="F30" s="24"/>
      <c r="G30" s="25"/>
      <c r="H30" s="25"/>
      <c r="I30" s="25"/>
      <c r="J30" s="25"/>
      <c r="K30" s="25"/>
      <c r="L30" s="25"/>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27.75" customHeight="true">
      <c r="A31" s="4" t="s">
        <v>12</v>
      </c>
      <c r="B31" s="4"/>
      <c r="C31" s="4"/>
      <c r="D31" s="19" t="n">
        <v>659084770</v>
      </c>
      <c r="E31" s="19"/>
      <c r="F31" s="24"/>
      <c r="G31" s="25"/>
      <c r="H31" s="25"/>
      <c r="I31" s="25"/>
      <c r="J31" s="25"/>
      <c r="K31" s="25"/>
      <c r="L31" s="25"/>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31.5" customHeight="true">
      <c r="A32" s="4" t="s">
        <v>13</v>
      </c>
      <c r="B32" s="4" t="s">
        <v>34</v>
      </c>
      <c r="C32" s="4"/>
      <c r="D32" s="19" t="n">
        <f>E32+I32</f>
        <v>1</v>
      </c>
      <c r="E32" s="20" t="n">
        <v>0</v>
      </c>
      <c r="F32" s="20" t="n">
        <v>0</v>
      </c>
      <c r="G32" s="20" t="n">
        <v>0</v>
      </c>
      <c r="H32" s="20" t="n">
        <v>0</v>
      </c>
      <c r="I32" s="19" t="n">
        <f>SUM(J32:L32)</f>
        <v>1</v>
      </c>
      <c r="J32" s="20" t="n">
        <v>0</v>
      </c>
      <c r="K32" s="20" t="n">
        <v>0</v>
      </c>
      <c r="L32" s="24" t="n">
        <v>1</v>
      </c>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31.5" customHeight="true">
      <c r="A33" s="4"/>
      <c r="B33" s="4" t="s">
        <v>35</v>
      </c>
      <c r="C33" s="4"/>
      <c r="D33" s="19" t="n">
        <f>E33+I33</f>
        <v>51</v>
      </c>
      <c r="E33" s="20" t="n">
        <v>0</v>
      </c>
      <c r="F33" s="20" t="n">
        <v>0</v>
      </c>
      <c r="G33" s="20" t="n">
        <v>0</v>
      </c>
      <c r="H33" s="20" t="n">
        <v>0</v>
      </c>
      <c r="I33" s="19" t="n">
        <f>SUM(J33:L33)</f>
        <v>51</v>
      </c>
      <c r="J33" s="20" t="n">
        <v>0</v>
      </c>
      <c r="K33" s="20" t="n">
        <v>0</v>
      </c>
      <c r="L33" s="24" t="n">
        <v>51</v>
      </c>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49.5" customHeight="true">
      <c r="A34" s="4"/>
      <c r="B34" s="4" t="s">
        <v>36</v>
      </c>
      <c r="C34" s="4"/>
      <c r="D34" s="19" t="n">
        <f>E34+I34</f>
        <v>3547895</v>
      </c>
      <c r="E34" s="20" t="n">
        <v>0</v>
      </c>
      <c r="F34" s="20" t="n">
        <v>0</v>
      </c>
      <c r="G34" s="20" t="n">
        <v>0</v>
      </c>
      <c r="H34" s="20" t="n">
        <v>0</v>
      </c>
      <c r="I34" s="19" t="n">
        <f>SUM(J34:L34)</f>
        <v>3547895</v>
      </c>
      <c r="J34" s="20" t="n">
        <v>0</v>
      </c>
      <c r="K34" s="20" t="n">
        <v>0</v>
      </c>
      <c r="L34" s="24" t="n">
        <v>3547895</v>
      </c>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31.5" customHeight="true">
      <c r="A35" s="4"/>
      <c r="B35" s="15" t="s">
        <v>37</v>
      </c>
      <c r="C35" s="4" t="s">
        <v>40</v>
      </c>
      <c r="D35" s="20" t="n">
        <v>0</v>
      </c>
      <c r="E35" s="20" t="n">
        <v>0</v>
      </c>
      <c r="F35" s="20" t="n">
        <v>0</v>
      </c>
      <c r="G35" s="20" t="n">
        <v>0</v>
      </c>
      <c r="H35" s="20" t="n">
        <v>0</v>
      </c>
      <c r="I35" s="20" t="n">
        <v>0</v>
      </c>
      <c r="J35" s="20" t="n">
        <v>0</v>
      </c>
      <c r="K35" s="20" t="n">
        <v>0</v>
      </c>
      <c r="L35" s="32" t="n">
        <v>0</v>
      </c>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31.5" customHeight="true">
      <c r="A36" s="4"/>
      <c r="B36" s="15"/>
      <c r="C36" s="4" t="s">
        <v>41</v>
      </c>
      <c r="D36" s="20" t="n">
        <v>0</v>
      </c>
      <c r="E36" s="20" t="n">
        <v>0</v>
      </c>
      <c r="F36" s="20" t="n">
        <v>0</v>
      </c>
      <c r="G36" s="20" t="n">
        <v>0</v>
      </c>
      <c r="H36" s="20" t="n">
        <v>0</v>
      </c>
      <c r="I36" s="20" t="n">
        <v>0</v>
      </c>
      <c r="J36" s="20" t="n">
        <v>0</v>
      </c>
      <c r="K36" s="20" t="n">
        <v>0</v>
      </c>
      <c r="L36" s="32" t="n">
        <v>0</v>
      </c>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21" customHeight="true">
      <c r="A37" s="8" t="s">
        <v>14</v>
      </c>
      <c r="B37" s="8"/>
      <c r="C37" s="8"/>
      <c r="D37" s="8"/>
      <c r="E37" s="8" t="s">
        <v>46</v>
      </c>
      <c r="F37" s="8"/>
      <c r="G37" s="8" t="s">
        <v>49</v>
      </c>
      <c r="H37" s="8"/>
      <c r="I37" s="8"/>
      <c r="J37" s="8" t="s">
        <v>55</v>
      </c>
      <c r="K37" s="8"/>
      <c r="L37" s="33"/>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8.75" customHeight="true">
      <c r="A38" s="9" t="s">
        <v>15</v>
      </c>
      <c r="B38" s="9"/>
      <c r="C38" s="9"/>
      <c r="D38" s="9"/>
      <c r="E38" s="9"/>
      <c r="F38" s="9"/>
      <c r="G38" s="9" t="s">
        <v>50</v>
      </c>
      <c r="H38" s="9"/>
      <c r="I38" s="9"/>
      <c r="J38" s="9"/>
      <c r="K38" s="10"/>
      <c r="L38" s="34"/>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20.1" customHeight="true">
      <c r="A39" s="10" t="s">
        <v>16</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51.95" customHeight="true">
      <c r="A40" s="11" t="s">
        <v>17</v>
      </c>
      <c r="B40" s="11"/>
      <c r="C40" s="11"/>
      <c r="D40" s="11"/>
      <c r="E40" s="11"/>
      <c r="F40" s="11"/>
      <c r="G40" s="11"/>
      <c r="H40" s="11"/>
      <c r="I40" s="11"/>
      <c r="J40" s="11"/>
      <c r="K40" s="11"/>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B22:C22"/>
    <mergeCell ref="A28:C28"/>
    <mergeCell ref="A29:C29"/>
    <mergeCell ref="B20:C20"/>
    <mergeCell ref="B26:C26"/>
    <mergeCell ref="B27:C27"/>
    <mergeCell ref="B24:C24"/>
    <mergeCell ref="A20:A24"/>
    <mergeCell ref="B21:C21"/>
    <mergeCell ref="B23:C23"/>
    <mergeCell ref="A25:A27"/>
    <mergeCell ref="B25:C25"/>
    <mergeCell ref="A7:A10"/>
    <mergeCell ref="B10:C10"/>
    <mergeCell ref="B7:C7"/>
    <mergeCell ref="B8:C8"/>
    <mergeCell ref="A1:C1"/>
    <mergeCell ref="A5:C6"/>
    <mergeCell ref="B9:C9"/>
    <mergeCell ref="D5:D6"/>
    <mergeCell ref="A3:L3"/>
    <mergeCell ref="E4:H4"/>
    <mergeCell ref="K1:L1"/>
    <mergeCell ref="K2:L2"/>
    <mergeCell ref="G2:I2"/>
    <mergeCell ref="I5:L5"/>
    <mergeCell ref="E5:H5"/>
    <mergeCell ref="A2:C2"/>
    <mergeCell ref="B13:B14"/>
    <mergeCell ref="B18:C18"/>
    <mergeCell ref="A11:C11"/>
    <mergeCell ref="B12:C12"/>
    <mergeCell ref="A12:A19"/>
    <mergeCell ref="B15:C15"/>
    <mergeCell ref="B16:C16"/>
    <mergeCell ref="B17:C17"/>
    <mergeCell ref="B19:C19"/>
    <mergeCell ref="A40:K40"/>
    <mergeCell ref="A39:K39"/>
    <mergeCell ref="B34:C34"/>
    <mergeCell ref="D28:E28"/>
    <mergeCell ref="D29:E29"/>
    <mergeCell ref="D31:E31"/>
    <mergeCell ref="A32:A36"/>
    <mergeCell ref="B35:B36"/>
    <mergeCell ref="D30:E30"/>
    <mergeCell ref="A30:C30"/>
    <mergeCell ref="A31:C31"/>
    <mergeCell ref="B32:C32"/>
    <mergeCell ref="B33:C33"/>
  </mergeCells>
  <pageMargins bottom="0.75" footer="0.3" header="0.3" left="0.7" right="0.7" top="0.75"/>
</worksheet>
</file>

<file path=docProps/core.xml><?xml version="1.0" encoding="utf-8"?>
<cp:coreProperties xmlns:dc="http://purl.org/dc/elements/1.1/" xmlns:cp="http://schemas.openxmlformats.org/package/2006/metadata/core-properties"/>
</file>