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<sst xmlns="http://schemas.openxmlformats.org/spreadsheetml/2006/main" count="61">
  <si>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</si>
  <si>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</si>
  <si>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</si>
  <si>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</si>
  <si>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</si>
  <si>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</si>
  <si>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</si>
  <si>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</si>
  <si>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</si>
  <si>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</si>
  <si>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</si>
  <si>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</si>
  <si>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</si>
  <si>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</si>
  <si>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</si>
  <si>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中華民國113年7月19日編製</t>
  </si>
  <si>
    <t>印表時間：113/07/19 11:04:13</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</si>
  <si>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</si>
  <si>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</si>
  <si>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</si>
  <si>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</si>
  <si>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</si>
  <si>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</si>
  <si>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</si>
  <si>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</si>
  <si>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</si>
  <si>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</si>
  <si>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</si>
  <si>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</si>
  <si>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</si>
  <si>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</si>
  <si>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</si>
  <si>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</si>
  <si>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</si>
  <si>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</si>
  <si>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</si>
  <si>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</si>
  <si>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</si>
  <si>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</si>
  <si>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</si>
  <si>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</si>
  <si>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</si>
  <si>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</si>
  <si>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</si>
  <si>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中華民國113年6月底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</si>
  <si>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</si>
  <si>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</si>
  <si>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</si>
  <si>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</si>
  <si>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</si>
  <si>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</si>
  <si>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</si>
  <si>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</si>
  <si>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</si>
  <si>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</si>
  <si>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</si>
  <si>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</si>
  <si>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t>
  </si>
  <si>
    <t>團  體</t>
  </si>
  <si>
    <t xml:space="preserve"> 單位：家；人數：人；金額：元</t>
  </si>
  <si>
    <t>民營企業</t>
  </si>
</sst>
</file>

<file path=xl/styles.xml><?xml version="1.0" encoding="utf-8"?>
<styleSheet xmlns="http://schemas.openxmlformats.org/spreadsheetml/2006/main">
  <numFmts count="2">
    <numFmt formatCode="#,##0_ " numFmtId="197"/>
    <numFmt formatCode="_-* #,##0_-;\-* #,##0_-;_-* &quot;-&quot;_-;_-@_-" numFmtId="198"/>
  </numFmts>
  <fonts count="7">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11"/>
      <color rgb="FF262626"/>
      <name val="標楷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2" xfId="0" applyFont="true" applyBorder="true"/>
    <xf numFmtId="0" fontId="1" borderId="0" xfId="0" applyFont="true">
      <alignment horizontal="left"/>
    </xf>
    <xf numFmtId="0" fontId="1" borderId="0" xfId="0" applyFont="true"/>
    <xf numFmtId="0" fontId="4" borderId="0" xfId="0" applyFont="true">
      <alignment wrapText="true"/>
    </xf>
    <xf numFmtId="0" fontId="1" borderId="3" xfId="0" applyFont="true" applyBorder="true">
      <alignment horizontal="right" vertical="center"/>
    </xf>
    <xf numFmtId="0" fontId="5" borderId="1" xfId="0" applyFont="true" applyBorder="true">
      <alignment horizontal="center" vertical="center" wrapText="true"/>
    </xf>
    <xf numFmtId="0" fontId="6" borderId="1" xfId="0" applyFont="true" applyBorder="true">
      <alignment horizontal="center" vertical="center" wrapText="true"/>
    </xf>
    <xf numFmtId="0" fontId="3" borderId="1" xfId="0" applyFont="true" applyBorder="true">
      <alignment horizontal="center" vertical="center" wrapText="true"/>
    </xf>
    <xf numFmtId="0" fontId="1" borderId="4" xfId="0" applyFont="true" applyBorder="true">
      <alignment horizontal="center" vertical="center"/>
    </xf>
    <xf numFmtId="0" fontId="1" borderId="5" xfId="0" applyFont="true" applyBorder="true">
      <alignment vertical="center"/>
    </xf>
    <xf numFmtId="197" fontId="1" borderId="1" xfId="0" applyNumberFormat="true" applyFont="true" applyBorder="true">
      <alignment horizontal="right"/>
    </xf>
    <xf numFmtId="198" fontId="1" borderId="1" xfId="0" applyNumberFormat="true" applyFont="true" applyBorder="true">
      <alignment horizontal="right"/>
    </xf>
    <xf numFmtId="0" fontId="1" borderId="0" xfId="0" applyFont="true">
      <alignment horizontal="center" vertical="center"/>
    </xf>
    <xf numFmtId="0" fontId="1" borderId="3" xfId="0" applyFont="true" applyBorder="true">
      <alignment horizontal="center"/>
    </xf>
    <xf numFmtId="0" fontId="1" borderId="3" xfId="0" applyFont="true" applyBorder="true">
      <alignment horizontal="center" vertical="center"/>
    </xf>
    <xf numFmtId="197" fontId="1" borderId="1" xfId="0" applyNumberFormat="true" applyFont="true" applyBorder="true">
      <alignment horizontal="right" vertical="center"/>
    </xf>
    <xf numFmtId="197" fontId="1" borderId="6" xfId="0" applyNumberFormat="true" applyFont="true" applyBorder="true">
      <alignment horizontal="right"/>
    </xf>
    <xf numFmtId="197" fontId="1" borderId="7" xfId="0" applyNumberFormat="true" applyFont="true" applyBorder="true">
      <alignment horizontal="right"/>
    </xf>
    <xf numFmtId="0" fontId="1" borderId="8" xfId="0" applyFont="true" applyBorder="true">
      <alignment horizontal="center" vertical="center"/>
    </xf>
    <xf numFmtId="0" fontId="1" borderId="9" xfId="0" applyFont="true" applyBorder="true">
      <alignment horizontal="center" vertical="center"/>
    </xf>
    <xf numFmtId="0" fontId="1" borderId="3" xfId="0" applyFont="true" applyBorder="true"/>
    <xf numFmtId="0" fontId="4" borderId="1" xfId="0" applyFont="true" applyBorder="true">
      <alignment horizontal="center" vertical="center"/>
    </xf>
    <xf numFmtId="0" fontId="1" borderId="3" xfId="0" applyFont="true" applyBorder="true">
      <alignment horizontal="right"/>
    </xf>
    <xf numFmtId="0" fontId="1" borderId="6" xfId="0" applyFont="true" applyBorder="true">
      <alignment horizontal="center" vertical="center"/>
    </xf>
    <xf numFmtId="197" fontId="1" borderId="6" xfId="0" applyNumberFormat="true" applyFont="true" applyBorder="true">
      <alignment horizontal="right" vertical="center"/>
    </xf>
    <xf numFmtId="198" fontId="1" borderId="6" xfId="0" applyNumberFormat="true" applyFont="true" applyBorder="true">
      <alignment horizontal="right"/>
    </xf>
    <xf numFmtId="0" fontId="1" borderId="2" xfId="0" applyFont="true" applyBorder="true">
      <alignment horizontal="right"/>
    </xf>
    <xf numFmtId="0" fontId="1" borderId="0" xfId="0" applyFont="true">
      <alignment horizontal="right"/>
    </xf>
    <xf numFmtId="0" fontId="1" borderId="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34" sqref="D34:D34"/>
    </sheetView>
  </sheetViews>
  <sheetFormatPr customHeight="false" defaultColWidth="9.28125" defaultRowHeight="15"/>
  <cols>
    <col min="1" max="1" bestFit="false" customWidth="true" width="2.921875" hidden="false" outlineLevel="0"/>
    <col min="2" max="2" bestFit="false" customWidth="true" width="3.640625" hidden="false" outlineLevel="0"/>
    <col min="3" max="3" bestFit="false" customWidth="true" width="10.640625" hidden="false" outlineLevel="0"/>
    <col min="4" max="4" bestFit="false" customWidth="true" width="13.640625" hidden="false" outlineLevel="0"/>
    <col min="5" max="6" bestFit="false" customWidth="true" width="12.921875" hidden="false" outlineLevel="0"/>
    <col min="7" max="7" bestFit="false" customWidth="true" width="13.2109375" hidden="false" outlineLevel="0"/>
    <col min="8" max="8" bestFit="false" customWidth="true" width="13.921875" hidden="false" outlineLevel="0"/>
    <col min="9" max="9" bestFit="false" customWidth="true" width="12.4921875" hidden="false" outlineLevel="0"/>
    <col min="10" max="10" bestFit="false" customWidth="true" width="12.78125" hidden="false" outlineLevel="0"/>
    <col min="11" max="11" bestFit="false" customWidth="true" width="11.921875" hidden="false" outlineLevel="0"/>
    <col min="12" max="12" bestFit="false" customWidth="true" width="12.2109375" hidden="false" outlineLevel="0"/>
    <col min="13" max="50" bestFit="false" customWidth="true" width="9.2109375" hidden="false" outlineLevel="0"/>
  </cols>
  <sheetData>
    <row r="1">
      <c r="A1" s="1" t="s">
        <v>0</v>
      </c>
      <c r="B1" s="1"/>
      <c r="C1" s="1"/>
      <c r="D1" s="16"/>
      <c r="E1" s="20"/>
      <c r="F1" s="20"/>
      <c r="G1" s="20"/>
      <c r="H1" s="20"/>
      <c r="I1" s="26"/>
      <c r="J1" s="1" t="s">
        <v>53</v>
      </c>
      <c r="K1" s="29" t="s">
        <v>56</v>
      </c>
      <c r="L1" s="29"/>
      <c r="M1" s="3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c r="A2" s="1" t="s">
        <v>1</v>
      </c>
      <c r="B2" s="1"/>
      <c r="C2" s="1"/>
      <c r="D2" s="17" t="s">
        <v>42</v>
      </c>
      <c r="E2" s="3"/>
      <c r="F2" s="22"/>
      <c r="G2" s="22"/>
      <c r="H2" s="22"/>
      <c r="I2" s="27"/>
      <c r="J2" s="1" t="s">
        <v>54</v>
      </c>
      <c r="K2" s="29" t="s">
        <v>57</v>
      </c>
      <c r="L2" s="29"/>
      <c r="M2" s="36"/>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2"/>
      <c r="C3" s="2"/>
      <c r="D3" s="2"/>
      <c r="E3" s="2"/>
      <c r="F3" s="2"/>
      <c r="G3" s="2"/>
      <c r="H3" s="2"/>
      <c r="I3" s="2"/>
      <c r="J3" s="2"/>
      <c r="K3" s="2"/>
      <c r="L3" s="2"/>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1" t="s">
        <v>44</v>
      </c>
      <c r="F4" s="21"/>
      <c r="G4" s="21"/>
      <c r="H4" s="21"/>
      <c r="I4" s="28"/>
      <c r="J4" s="28"/>
      <c r="K4" s="22"/>
      <c r="L4" s="30" t="s">
        <v>59</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1" t="s">
        <v>3</v>
      </c>
      <c r="B5" s="1"/>
      <c r="C5" s="1"/>
      <c r="D5" s="1" t="s">
        <v>43</v>
      </c>
      <c r="E5" s="1" t="s">
        <v>45</v>
      </c>
      <c r="F5" s="1"/>
      <c r="G5" s="1"/>
      <c r="H5" s="1"/>
      <c r="I5" s="1" t="s">
        <v>52</v>
      </c>
      <c r="J5" s="1"/>
      <c r="K5" s="1"/>
      <c r="L5" s="1"/>
      <c r="M5" s="3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31" t="s">
        <v>60</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8" t="n">
        <f>E7+I7</f>
        <v>2105</v>
      </c>
      <c r="E7" s="18" t="n">
        <f>SUM(F7:H7)</f>
        <v>489</v>
      </c>
      <c r="F7" s="18" t="n">
        <f>SUM(F8:F10)</f>
        <v>155</v>
      </c>
      <c r="G7" s="18" t="n">
        <f>SUM(G8:G10)</f>
        <v>297</v>
      </c>
      <c r="H7" s="18" t="n">
        <f>SUM(H8:H10)</f>
        <v>37</v>
      </c>
      <c r="I7" s="18" t="n">
        <f>SUM(J7:L7)</f>
        <v>1616</v>
      </c>
      <c r="J7" s="18" t="n">
        <f>SUM(J8:J10)</f>
        <v>38</v>
      </c>
      <c r="K7" s="18" t="n">
        <f>SUM(K8:K10)</f>
        <v>55</v>
      </c>
      <c r="L7" s="24" t="n">
        <f>SUM(L8:L10)</f>
        <v>1523</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8" t="n">
        <f>E8+I8</f>
        <v>1037</v>
      </c>
      <c r="E8" s="18" t="n">
        <f>SUM(F8:H8)</f>
        <v>208</v>
      </c>
      <c r="F8" s="18" t="n">
        <v>90</v>
      </c>
      <c r="G8" s="18" t="n">
        <v>109</v>
      </c>
      <c r="H8" s="18" t="n">
        <v>9</v>
      </c>
      <c r="I8" s="18" t="n">
        <f>SUM(J8:L8)</f>
        <v>829</v>
      </c>
      <c r="J8" s="18" t="n">
        <v>15</v>
      </c>
      <c r="K8" s="18" t="n">
        <v>33</v>
      </c>
      <c r="L8" s="24" t="n">
        <v>781</v>
      </c>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8" t="n">
        <f>E9+I9</f>
        <v>952</v>
      </c>
      <c r="E9" s="18" t="n">
        <f>SUM(F9:H9)</f>
        <v>280</v>
      </c>
      <c r="F9" s="18" t="n">
        <v>64</v>
      </c>
      <c r="G9" s="18" t="n">
        <v>188</v>
      </c>
      <c r="H9" s="18" t="n">
        <v>28</v>
      </c>
      <c r="I9" s="18" t="n">
        <f>SUM(J9:L9)</f>
        <v>672</v>
      </c>
      <c r="J9" s="18" t="n">
        <v>20</v>
      </c>
      <c r="K9" s="18" t="n">
        <v>18</v>
      </c>
      <c r="L9" s="24" t="n">
        <v>634</v>
      </c>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8" t="n">
        <f>E10+I10</f>
        <v>116</v>
      </c>
      <c r="E10" s="18" t="n">
        <f>SUM(F10:H10)</f>
        <v>1</v>
      </c>
      <c r="F10" s="18" t="n">
        <v>1</v>
      </c>
      <c r="G10" s="19" t="n">
        <v>0</v>
      </c>
      <c r="H10" s="19" t="n">
        <v>0</v>
      </c>
      <c r="I10" s="18" t="n">
        <f>SUM(J10:L10)</f>
        <v>115</v>
      </c>
      <c r="J10" s="18" t="n">
        <v>3</v>
      </c>
      <c r="K10" s="18" t="n">
        <v>4</v>
      </c>
      <c r="L10" s="24" t="n">
        <v>108</v>
      </c>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8" t="n">
        <f>E11+I11</f>
        <v>111</v>
      </c>
      <c r="E11" s="18" t="n">
        <f>SUM(F11:H11)</f>
        <v>2</v>
      </c>
      <c r="F11" s="18" t="n">
        <v>1</v>
      </c>
      <c r="G11" s="18" t="n">
        <v>1</v>
      </c>
      <c r="H11" s="19" t="n">
        <v>0</v>
      </c>
      <c r="I11" s="18" t="n">
        <f>SUM(J11:L11)</f>
        <v>109</v>
      </c>
      <c r="J11" s="18" t="n">
        <v>4</v>
      </c>
      <c r="K11" s="18" t="n">
        <v>3</v>
      </c>
      <c r="L11" s="24" t="n">
        <v>102</v>
      </c>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8" t="n">
        <f>E12+I12</f>
        <v>6054</v>
      </c>
      <c r="E12" s="18" t="n">
        <f>SUM(F12:H12)</f>
        <v>2382</v>
      </c>
      <c r="F12" s="18" t="n">
        <v>1058</v>
      </c>
      <c r="G12" s="18" t="n">
        <v>991</v>
      </c>
      <c r="H12" s="18" t="n">
        <v>333</v>
      </c>
      <c r="I12" s="18" t="n">
        <f>SUM(J12:L12)</f>
        <v>3672</v>
      </c>
      <c r="J12" s="18" t="n">
        <v>197</v>
      </c>
      <c r="K12" s="18" t="n">
        <v>82</v>
      </c>
      <c r="L12" s="24" t="n">
        <v>3393</v>
      </c>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3" t="s">
        <v>23</v>
      </c>
      <c r="C13" s="4" t="s">
        <v>38</v>
      </c>
      <c r="D13" s="18" t="n">
        <f>E13+I13</f>
        <v>7469</v>
      </c>
      <c r="E13" s="18" t="n">
        <f>SUM(F13:H13)</f>
        <v>2149</v>
      </c>
      <c r="F13" s="18" t="n">
        <v>973</v>
      </c>
      <c r="G13" s="18" t="n">
        <v>894</v>
      </c>
      <c r="H13" s="18" t="n">
        <v>282</v>
      </c>
      <c r="I13" s="18" t="n">
        <f>SUM(J13:L13)</f>
        <v>5320</v>
      </c>
      <c r="J13" s="18" t="n">
        <v>221</v>
      </c>
      <c r="K13" s="18" t="n">
        <v>142</v>
      </c>
      <c r="L13" s="24" t="n">
        <v>4957</v>
      </c>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3"/>
      <c r="C14" s="4" t="s">
        <v>39</v>
      </c>
      <c r="D14" s="18" t="n">
        <f>E14+I14</f>
        <v>1724</v>
      </c>
      <c r="E14" s="18" t="n">
        <f>SUM(F14:H14)</f>
        <v>561</v>
      </c>
      <c r="F14" s="18" t="n">
        <v>237</v>
      </c>
      <c r="G14" s="18" t="n">
        <v>258</v>
      </c>
      <c r="H14" s="18" t="n">
        <v>66</v>
      </c>
      <c r="I14" s="18" t="n">
        <f>SUM(J14:L14)</f>
        <v>1163</v>
      </c>
      <c r="J14" s="18" t="n">
        <v>68</v>
      </c>
      <c r="K14" s="18" t="n">
        <v>24</v>
      </c>
      <c r="L14" s="24" t="n">
        <v>1071</v>
      </c>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8" t="n">
        <f>E15+I15</f>
        <v>10228</v>
      </c>
      <c r="E15" s="18" t="n">
        <f>SUM(F15:H15)</f>
        <v>3128</v>
      </c>
      <c r="F15" s="18" t="n">
        <v>1426</v>
      </c>
      <c r="G15" s="18" t="n">
        <v>1318</v>
      </c>
      <c r="H15" s="18" t="n">
        <v>384</v>
      </c>
      <c r="I15" s="18" t="n">
        <f>SUM(J15:L15)</f>
        <v>7100</v>
      </c>
      <c r="J15" s="18" t="n">
        <v>253</v>
      </c>
      <c r="K15" s="18" t="n">
        <v>178</v>
      </c>
      <c r="L15" s="24" t="n">
        <v>6669</v>
      </c>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8" t="n">
        <f>E16+I16</f>
        <v>3139</v>
      </c>
      <c r="E16" s="18" t="n">
        <f>SUM(F16:H16)</f>
        <v>328</v>
      </c>
      <c r="F16" s="18" t="n">
        <f>SUM(F13:F14)-F12</f>
        <v>152</v>
      </c>
      <c r="G16" s="18" t="n">
        <f>SUM(G13:G14)-G12</f>
        <v>161</v>
      </c>
      <c r="H16" s="18" t="n">
        <f>SUM(H13:H14)-H12</f>
        <v>15</v>
      </c>
      <c r="I16" s="18" t="n">
        <f>SUM(J16:L16)</f>
        <v>2811</v>
      </c>
      <c r="J16" s="18" t="n">
        <f>SUM(J13:J14)-J12</f>
        <v>92</v>
      </c>
      <c r="K16" s="18" t="n">
        <f>SUM(K13:K14)-K12</f>
        <v>84</v>
      </c>
      <c r="L16" s="24" t="n">
        <f>SUM(L13:L14)-L12</f>
        <v>2635</v>
      </c>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8" t="n">
        <f>E17+I17</f>
        <v>4174</v>
      </c>
      <c r="E17" s="18" t="n">
        <f>SUM(F17:H17)</f>
        <v>746</v>
      </c>
      <c r="F17" s="18" t="n">
        <f>F15-F12</f>
        <v>368</v>
      </c>
      <c r="G17" s="18" t="n">
        <f>G15-G12</f>
        <v>327</v>
      </c>
      <c r="H17" s="18" t="n">
        <f>H15-H12</f>
        <v>51</v>
      </c>
      <c r="I17" s="18" t="n">
        <f>SUM(J17:L17)</f>
        <v>3428</v>
      </c>
      <c r="J17" s="18" t="n">
        <f>J15-J12</f>
        <v>56</v>
      </c>
      <c r="K17" s="18" t="n">
        <f>K15-K12</f>
        <v>96</v>
      </c>
      <c r="L17" s="24" t="n">
        <f>L15-L12</f>
        <v>3276</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8" t="n">
        <f>E18+I18</f>
        <v>2986</v>
      </c>
      <c r="E18" s="18" t="n">
        <f>SUM(F18:H18)</f>
        <v>354</v>
      </c>
      <c r="F18" s="23" t="n">
        <v>193</v>
      </c>
      <c r="G18" s="23" t="n">
        <v>144</v>
      </c>
      <c r="H18" s="23" t="n">
        <v>17</v>
      </c>
      <c r="I18" s="18" t="n">
        <f>SUM(J18:L18)</f>
        <v>2632</v>
      </c>
      <c r="J18" s="23" t="n">
        <v>24</v>
      </c>
      <c r="K18" s="23" t="n">
        <v>81</v>
      </c>
      <c r="L18" s="32" t="n">
        <v>2527</v>
      </c>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8" t="n">
        <f>E19+I19</f>
        <v>148</v>
      </c>
      <c r="E19" s="18" t="n">
        <f>SUM(F19:H19)</f>
        <v>1</v>
      </c>
      <c r="F19" s="18" t="n">
        <v>1</v>
      </c>
      <c r="G19" s="19" t="n">
        <v>0</v>
      </c>
      <c r="H19" s="19" t="n">
        <v>0</v>
      </c>
      <c r="I19" s="18" t="n">
        <f>SUM(J19:L19)</f>
        <v>147</v>
      </c>
      <c r="J19" s="18" t="n">
        <v>3</v>
      </c>
      <c r="K19" s="18" t="n">
        <v>7</v>
      </c>
      <c r="L19" s="24" t="n">
        <v>137</v>
      </c>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8" t="n">
        <f>E20+I20</f>
        <v>2083175279</v>
      </c>
      <c r="E20" s="18" t="n">
        <f>SUM(F20:H20)</f>
        <v>1044867726</v>
      </c>
      <c r="F20" s="18" t="n">
        <v>410612394</v>
      </c>
      <c r="G20" s="18" t="n">
        <v>208102246</v>
      </c>
      <c r="H20" s="18" t="n">
        <v>426153086</v>
      </c>
      <c r="I20" s="18" t="n">
        <f>SUM(J20:L20)</f>
        <v>1038307553</v>
      </c>
      <c r="J20" s="18" t="n">
        <v>16076510</v>
      </c>
      <c r="K20" s="18" t="n">
        <v>64196729</v>
      </c>
      <c r="L20" s="24" t="n">
        <v>958034314</v>
      </c>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8" t="n">
        <f>E21+I21</f>
        <v>2069368631</v>
      </c>
      <c r="E21" s="18" t="n">
        <f>SUM(F21:H21)</f>
        <v>1044812816</v>
      </c>
      <c r="F21" s="18" t="n">
        <f>F20-F22+F23-F24</f>
        <v>410584924</v>
      </c>
      <c r="G21" s="18" t="n">
        <f>G20-G22+G23-G24</f>
        <v>208074806</v>
      </c>
      <c r="H21" s="18" t="n">
        <f>H20-H22+H23-H24</f>
        <v>426153086</v>
      </c>
      <c r="I21" s="18" t="n">
        <f>SUM(J21:L21)</f>
        <v>1024555815</v>
      </c>
      <c r="J21" s="18" t="n">
        <f>J20-J22+J23-J24</f>
        <v>15829280</v>
      </c>
      <c r="K21" s="18" t="n">
        <f>K20-K22+K23-K24</f>
        <v>64031743</v>
      </c>
      <c r="L21" s="24" t="n">
        <f>L20-L22+L23-L24</f>
        <v>944694792</v>
      </c>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8" t="n">
        <f>E22+I22</f>
        <v>5775235</v>
      </c>
      <c r="E22" s="18" t="n">
        <f>SUM(F22:H22)</f>
        <v>91120</v>
      </c>
      <c r="F22" s="18" t="n">
        <v>27470</v>
      </c>
      <c r="G22" s="18" t="n">
        <v>47810</v>
      </c>
      <c r="H22" s="18" t="n">
        <v>15840</v>
      </c>
      <c r="I22" s="18" t="n">
        <f>SUM(J22:L22)</f>
        <v>5684115</v>
      </c>
      <c r="J22" s="18" t="n">
        <v>247230</v>
      </c>
      <c r="K22" s="18" t="n">
        <v>180826</v>
      </c>
      <c r="L22" s="24" t="n">
        <v>5256059</v>
      </c>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8" t="n">
        <f>E23+I23</f>
        <v>137730</v>
      </c>
      <c r="E23" s="18" t="n">
        <f>SUM(F23:H23)</f>
        <v>36210</v>
      </c>
      <c r="F23" s="19" t="n">
        <v>0</v>
      </c>
      <c r="G23" s="18" t="n">
        <v>20370</v>
      </c>
      <c r="H23" s="18" t="n">
        <v>15840</v>
      </c>
      <c r="I23" s="18" t="n">
        <f>SUM(J23:L23)</f>
        <v>101520</v>
      </c>
      <c r="J23" s="19" t="n">
        <v>0</v>
      </c>
      <c r="K23" s="18" t="n">
        <v>15840</v>
      </c>
      <c r="L23" s="24" t="n">
        <v>85680</v>
      </c>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5"/>
      <c r="D24" s="18" t="n">
        <f>E24+I24</f>
        <v>8169143</v>
      </c>
      <c r="E24" s="19" t="n">
        <v>0</v>
      </c>
      <c r="F24" s="19" t="n">
        <v>0</v>
      </c>
      <c r="G24" s="19" t="n">
        <v>0</v>
      </c>
      <c r="H24" s="19" t="n">
        <v>0</v>
      </c>
      <c r="I24" s="18" t="n">
        <f>SUM(J24:L24)</f>
        <v>8169143</v>
      </c>
      <c r="J24" s="19" t="n">
        <v>0</v>
      </c>
      <c r="K24" s="19" t="n">
        <v>0</v>
      </c>
      <c r="L24" s="24" t="n">
        <v>8169143</v>
      </c>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8" t="n">
        <f>E25+I25</f>
        <v>2164603</v>
      </c>
      <c r="E25" s="18" t="n">
        <f>SUM(F25:H25)</f>
        <v>63796</v>
      </c>
      <c r="F25" s="18" t="n">
        <v>16651</v>
      </c>
      <c r="G25" s="18" t="n">
        <v>47061</v>
      </c>
      <c r="H25" s="18" t="n">
        <v>84</v>
      </c>
      <c r="I25" s="18" t="n">
        <f>SUM(J25:L25)</f>
        <v>2100807</v>
      </c>
      <c r="J25" s="18" t="n">
        <v>5146</v>
      </c>
      <c r="K25" s="18" t="n">
        <v>17591</v>
      </c>
      <c r="L25" s="24" t="n">
        <v>2078070</v>
      </c>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8" t="n">
        <f>E26+I26</f>
        <v>1210707</v>
      </c>
      <c r="E26" s="18" t="n">
        <f>SUM(F26:H26)</f>
        <v>63796</v>
      </c>
      <c r="F26" s="18" t="n">
        <v>16651</v>
      </c>
      <c r="G26" s="18" t="n">
        <v>47061</v>
      </c>
      <c r="H26" s="18" t="n">
        <v>84</v>
      </c>
      <c r="I26" s="18" t="n">
        <f>SUM(J26:L26)</f>
        <v>1146911</v>
      </c>
      <c r="J26" s="18" t="n">
        <v>5145</v>
      </c>
      <c r="K26" s="18" t="n">
        <v>17591</v>
      </c>
      <c r="L26" s="24" t="n">
        <v>1124175</v>
      </c>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8" t="n">
        <f>E27+I27</f>
        <v>953896</v>
      </c>
      <c r="E27" s="19" t="n">
        <v>0</v>
      </c>
      <c r="F27" s="19" t="n">
        <v>0</v>
      </c>
      <c r="G27" s="19" t="n">
        <v>0</v>
      </c>
      <c r="H27" s="19" t="n">
        <v>0</v>
      </c>
      <c r="I27" s="18" t="n">
        <f>SUM(J27:L27)</f>
        <v>953896</v>
      </c>
      <c r="J27" s="18" t="n">
        <v>1</v>
      </c>
      <c r="K27" s="19" t="n">
        <v>0</v>
      </c>
      <c r="L27" s="24" t="n">
        <v>953895</v>
      </c>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8" t="n">
        <v>174921327</v>
      </c>
      <c r="E28" s="18"/>
      <c r="F28" s="24"/>
      <c r="G28" s="25"/>
      <c r="H28" s="25"/>
      <c r="I28" s="25"/>
      <c r="J28" s="25"/>
      <c r="K28" s="25"/>
      <c r="L28" s="25"/>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8" t="n">
        <v>219550654</v>
      </c>
      <c r="E29" s="18"/>
      <c r="F29" s="24"/>
      <c r="G29" s="25"/>
      <c r="H29" s="25"/>
      <c r="I29" s="25"/>
      <c r="J29" s="25"/>
      <c r="K29" s="25"/>
      <c r="L29" s="25"/>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8" t="n">
        <v>1852965040</v>
      </c>
      <c r="E30" s="18"/>
      <c r="F30" s="24"/>
      <c r="G30" s="25"/>
      <c r="H30" s="25"/>
      <c r="I30" s="25"/>
      <c r="J30" s="25"/>
      <c r="K30" s="25"/>
      <c r="L30" s="25"/>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8" t="n">
        <v>683537624</v>
      </c>
      <c r="E31" s="18"/>
      <c r="F31" s="24"/>
      <c r="G31" s="25"/>
      <c r="H31" s="25"/>
      <c r="I31" s="25"/>
      <c r="J31" s="25"/>
      <c r="K31" s="25"/>
      <c r="L31" s="25"/>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9" t="n">
        <v>0</v>
      </c>
      <c r="E32" s="19" t="n">
        <v>0</v>
      </c>
      <c r="F32" s="19" t="n">
        <v>0</v>
      </c>
      <c r="G32" s="19" t="n">
        <v>0</v>
      </c>
      <c r="H32" s="19" t="n">
        <v>0</v>
      </c>
      <c r="I32" s="19" t="n">
        <v>0</v>
      </c>
      <c r="J32" s="19" t="n">
        <v>0</v>
      </c>
      <c r="K32" s="19" t="n">
        <v>0</v>
      </c>
      <c r="L32" s="33" t="n">
        <v>0</v>
      </c>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8" t="n">
        <f>E33+I33</f>
        <v>51</v>
      </c>
      <c r="E33" s="19" t="n">
        <v>0</v>
      </c>
      <c r="F33" s="19" t="n">
        <v>0</v>
      </c>
      <c r="G33" s="19" t="n">
        <v>0</v>
      </c>
      <c r="H33" s="19" t="n">
        <v>0</v>
      </c>
      <c r="I33" s="18" t="n">
        <f>SUM(J33:L33)</f>
        <v>51</v>
      </c>
      <c r="J33" s="19" t="n">
        <v>0</v>
      </c>
      <c r="K33" s="19" t="n">
        <v>0</v>
      </c>
      <c r="L33" s="24" t="n">
        <v>51</v>
      </c>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8" t="n">
        <f>E34+I34</f>
        <v>3547895</v>
      </c>
      <c r="E34" s="19" t="n">
        <v>0</v>
      </c>
      <c r="F34" s="19" t="n">
        <v>0</v>
      </c>
      <c r="G34" s="19" t="n">
        <v>0</v>
      </c>
      <c r="H34" s="19" t="n">
        <v>0</v>
      </c>
      <c r="I34" s="18" t="n">
        <f>SUM(J34:L34)</f>
        <v>3547895</v>
      </c>
      <c r="J34" s="19" t="n">
        <v>0</v>
      </c>
      <c r="K34" s="19" t="n">
        <v>0</v>
      </c>
      <c r="L34" s="24" t="n">
        <v>3547895</v>
      </c>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4" t="s">
        <v>37</v>
      </c>
      <c r="C35" s="4" t="s">
        <v>40</v>
      </c>
      <c r="D35" s="19" t="n">
        <v>0</v>
      </c>
      <c r="E35" s="19" t="n">
        <v>0</v>
      </c>
      <c r="F35" s="19" t="n">
        <v>0</v>
      </c>
      <c r="G35" s="19" t="n">
        <v>0</v>
      </c>
      <c r="H35" s="19" t="n">
        <v>0</v>
      </c>
      <c r="I35" s="19" t="n">
        <v>0</v>
      </c>
      <c r="J35" s="19" t="n">
        <v>0</v>
      </c>
      <c r="K35" s="19" t="n">
        <v>0</v>
      </c>
      <c r="L35" s="33" t="n">
        <v>0</v>
      </c>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4"/>
      <c r="C36" s="4" t="s">
        <v>41</v>
      </c>
      <c r="D36" s="19" t="n">
        <v>0</v>
      </c>
      <c r="E36" s="19" t="n">
        <v>0</v>
      </c>
      <c r="F36" s="19" t="n">
        <v>0</v>
      </c>
      <c r="G36" s="19" t="n">
        <v>0</v>
      </c>
      <c r="H36" s="19" t="n">
        <v>0</v>
      </c>
      <c r="I36" s="19" t="n">
        <v>0</v>
      </c>
      <c r="J36" s="19" t="n">
        <v>0</v>
      </c>
      <c r="K36" s="19" t="n">
        <v>0</v>
      </c>
      <c r="L36" s="33" t="n">
        <v>0</v>
      </c>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4"/>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5"/>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48.75" customHeight="true">
      <c r="A40" s="11" t="s">
        <v>17</v>
      </c>
      <c r="B40" s="11"/>
      <c r="C40" s="11"/>
      <c r="D40" s="11"/>
      <c r="E40" s="11"/>
      <c r="F40" s="11"/>
      <c r="G40" s="11"/>
      <c r="H40" s="11"/>
      <c r="I40" s="11"/>
      <c r="J40" s="11"/>
      <c r="K40" s="11"/>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pageMargins bottom="0.75" footer="0.3" header="0.3" left="0.7" right="0.7" top="0.75"/>
</worksheet>
</file>

<file path=docProps/core.xml><?xml version="1.0" encoding="utf-8"?>
<cp:coreProperties xmlns:dc="http://purl.org/dc/elements/1.1/" xmlns:cp="http://schemas.openxmlformats.org/package/2006/metadata/core-properties"/>
</file>