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3" sheetId="1" r:id="rId1"/>
  </sheets>
  <definedNames/>
  <calcPr fullCalcOnLoad="1"/>
</workbook>
</file>

<file path=xl/sharedStrings.xml><?xml version="1.0" encoding="utf-8"?>
<sst xmlns="http://schemas.openxmlformats.org/spreadsheetml/2006/main" count="175" uniqueCount="49">
  <si>
    <t>公開類</t>
  </si>
  <si>
    <t>月　報</t>
  </si>
  <si>
    <t>臺中市交通事件裁決案件繳款金額</t>
  </si>
  <si>
    <t>中華民國113年</t>
  </si>
  <si>
    <t>單位：元</t>
  </si>
  <si>
    <t>月份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</si>
  <si>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</si>
  <si>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</si>
  <si>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</si>
  <si>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</si>
  <si>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</si>
  <si>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</si>
  <si>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</si>
  <si>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</si>
  <si>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</si>
  <si>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</si>
  <si>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</si>
  <si>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</si>
  <si>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</si>
  <si>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填表</t>
  </si>
  <si>
    <t>資料來源：由本處裁罰課依據交通部公路總局第3代公路監理資訊系統報表資料編製。</t>
  </si>
  <si>
    <t>填表說明：本表填製1份，並依統計法規定永久保存，資料透過網際網路上傳至「臺中市公務統計行政管理系統」。</t>
  </si>
  <si>
    <t>備註:本表之繳款金額不含「拖吊車輛拍賣款」</t>
  </si>
  <si>
    <t>臨櫃</t>
  </si>
  <si>
    <t>本處</t>
  </si>
  <si>
    <t>…</t>
  </si>
  <si>
    <t>次月20日前彙報</t>
  </si>
  <si>
    <t>北屯
分駐點</t>
  </si>
  <si>
    <t>大肚
分駐點</t>
  </si>
  <si>
    <t>審核</t>
  </si>
  <si>
    <t>豐原
分駐點</t>
  </si>
  <si>
    <t>支、匯票</t>
  </si>
  <si>
    <t>超商</t>
  </si>
  <si>
    <t>業務主管人員</t>
  </si>
  <si>
    <t>主辦統計人員</t>
  </si>
  <si>
    <t>郵局連線</t>
  </si>
  <si>
    <t>拖吊場</t>
  </si>
  <si>
    <t>代檢廠</t>
  </si>
  <si>
    <t>其他</t>
  </si>
  <si>
    <t>農業金庫</t>
  </si>
  <si>
    <t>機關首長</t>
  </si>
  <si>
    <t>小計</t>
  </si>
  <si>
    <t>中華民國113年4月08日編製</t>
  </si>
  <si>
    <t>編製機關</t>
  </si>
  <si>
    <t>表　　號</t>
  </si>
  <si>
    <t>移撥
外縣市
及國庫</t>
  </si>
  <si>
    <t>臺中市
交通事件裁決處</t>
  </si>
  <si>
    <t>20699-90-02-2</t>
  </si>
  <si>
    <t xml:space="preserve"> </t>
  </si>
</sst>
</file>

<file path=xl/styles.xml><?xml version="1.0" encoding="utf-8"?>
<styleSheet xmlns="http://schemas.openxmlformats.org/spreadsheetml/2006/main">
  <numFmts count="3">
    <numFmt numFmtId="197" formatCode="_-* #,##0_-;\-* #,##0_-;_-* &quot;-&quot;_-;_-@_-"/>
    <numFmt numFmtId="198" formatCode="_(* #,##0_);_(* \(#,##0\);_(* &quot;-&quot;_);_(@_)"/>
    <numFmt numFmtId="199" formatCode="#,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新細明體"/>
      <family val="2"/>
    </font>
    <font>
      <b/>
      <sz val="14"/>
      <color rgb="FF000000"/>
      <name val="新細明體"/>
      <family val="2"/>
    </font>
    <font>
      <sz val="12"/>
      <color rgb="FF000000"/>
      <name val="新細明體"/>
      <family val="2"/>
    </font>
    <font>
      <sz val="14"/>
      <color rgb="FF000000"/>
      <name val="新細明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197" fontId="2" fillId="2" borderId="1" xfId="0" applyNumberFormat="1" applyFont="1" applyFill="1" applyBorder="1" applyAlignment="1">
      <alignment horizontal="right" vertical="center"/>
    </xf>
    <xf numFmtId="198" fontId="2" fillId="0" borderId="1" xfId="0" applyNumberFormat="1" applyFont="1" applyBorder="1" applyAlignment="1">
      <alignment horizontal="right" vertical="center"/>
    </xf>
    <xf numFmtId="199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/>
    <xf numFmtId="0" fontId="6" fillId="0" borderId="1" xfId="0" applyFont="1" applyBorder="1" applyAlignment="1">
      <alignment horizontal="center" vertical="center" wrapText="1"/>
    </xf>
    <xf numFmtId="199" fontId="2" fillId="0" borderId="0" xfId="0" applyNumberFormat="1" applyFont="1" applyAlignment="1">
      <alignment vertical="center"/>
    </xf>
    <xf numFmtId="4" fontId="2" fillId="0" borderId="3" xfId="0" applyNumberFormat="1" applyFont="1" applyBorder="1"/>
    <xf numFmtId="198" fontId="2" fillId="0" borderId="0" xfId="0" applyNumberFormat="1" applyFont="1" applyAlignment="1">
      <alignment vertical="center"/>
    </xf>
    <xf numFmtId="199" fontId="2" fillId="0" borderId="3" xfId="0" applyNumberFormat="1" applyFont="1" applyBorder="1"/>
    <xf numFmtId="198" fontId="2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8" fillId="0" borderId="2" xfId="0" applyFont="1" applyBorder="1"/>
    <xf numFmtId="0" fontId="8" fillId="0" borderId="0" xfId="0" applyFont="1"/>
    <xf numFmtId="199" fontId="2" fillId="0" borderId="3" xfId="0" applyNumberFormat="1" applyFont="1" applyBorder="1" applyAlignment="1">
      <alignment horizontal="right"/>
    </xf>
    <xf numFmtId="0" fontId="4" fillId="0" borderId="0" xfId="0" applyFont="1"/>
    <xf numFmtId="198" fontId="2" fillId="0" borderId="7" xfId="0" applyNumberFormat="1" applyFont="1" applyBorder="1" applyAlignment="1">
      <alignment vertical="center"/>
    </xf>
    <xf numFmtId="199" fontId="2" fillId="0" borderId="8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right"/>
    </xf>
    <xf numFmtId="199" fontId="2" fillId="0" borderId="1" xfId="0" applyNumberFormat="1" applyFont="1" applyBorder="1" applyAlignment="1">
      <alignment horizontal="center" vertical="center" wrapText="1"/>
    </xf>
    <xf numFmtId="19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198" fontId="2" fillId="0" borderId="9" xfId="0" applyNumberFormat="1" applyFont="1" applyBorder="1" applyAlignment="1">
      <alignment horizontal="right" vertical="center"/>
    </xf>
    <xf numFmtId="0" fontId="8" fillId="0" borderId="5" xfId="0" applyFont="1" applyBorder="1"/>
    <xf numFmtId="198" fontId="2" fillId="2" borderId="0" xfId="0" applyNumberFormat="1" applyFont="1" applyFill="1" applyAlignment="1">
      <alignment horizontal="right" vertical="center"/>
    </xf>
    <xf numFmtId="198" fontId="4" fillId="2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O10" sqref="O10"/>
    </sheetView>
  </sheetViews>
  <sheetFormatPr defaultColWidth="9.28125" defaultRowHeight="15"/>
  <cols>
    <col min="1" max="1" width="10.140625" style="0" customWidth="1"/>
    <col min="2" max="13" width="13.140625" style="0" customWidth="1"/>
    <col min="14" max="15" width="12.140625" style="0" customWidth="1"/>
    <col min="16" max="16" width="13.140625" style="0" customWidth="1"/>
  </cols>
  <sheetData>
    <row r="1" spans="1:16" ht="50.25" customHeight="1">
      <c r="A1" s="1" t="s">
        <v>0</v>
      </c>
      <c r="B1" s="1"/>
      <c r="C1" s="15"/>
      <c r="D1" s="18"/>
      <c r="E1" s="20"/>
      <c r="F1" s="20"/>
      <c r="G1" s="20"/>
      <c r="H1" s="20"/>
      <c r="I1" s="20"/>
      <c r="J1" s="20"/>
      <c r="K1" s="20"/>
      <c r="L1" s="20"/>
      <c r="M1" s="28"/>
      <c r="N1" s="31" t="s">
        <v>43</v>
      </c>
      <c r="O1" s="33" t="s">
        <v>46</v>
      </c>
      <c r="P1" s="37"/>
    </row>
    <row r="2" spans="1:16" ht="15">
      <c r="A2" s="2" t="s">
        <v>1</v>
      </c>
      <c r="B2" s="2"/>
      <c r="C2" s="16" t="s">
        <v>26</v>
      </c>
      <c r="D2" s="19"/>
      <c r="E2" s="21"/>
      <c r="F2" s="21"/>
      <c r="G2" s="21"/>
      <c r="H2" s="21"/>
      <c r="I2" s="26"/>
      <c r="J2" s="26"/>
      <c r="K2" s="26"/>
      <c r="L2" s="26"/>
      <c r="M2" s="29"/>
      <c r="N2" s="32" t="s">
        <v>44</v>
      </c>
      <c r="O2" s="34" t="s">
        <v>47</v>
      </c>
      <c r="P2" s="37"/>
    </row>
    <row r="3" spans="1:15" ht="35.5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7.2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0.3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7" customHeight="1">
      <c r="A6" s="6" t="s">
        <v>5</v>
      </c>
      <c r="B6" s="12" t="s">
        <v>23</v>
      </c>
      <c r="C6" s="12"/>
      <c r="D6" s="12"/>
      <c r="E6" s="12"/>
      <c r="F6" s="23" t="s">
        <v>31</v>
      </c>
      <c r="G6" s="12" t="s">
        <v>32</v>
      </c>
      <c r="H6" s="17" t="s">
        <v>35</v>
      </c>
      <c r="I6" s="12" t="s">
        <v>36</v>
      </c>
      <c r="J6" s="12" t="s">
        <v>37</v>
      </c>
      <c r="K6" s="12" t="s">
        <v>38</v>
      </c>
      <c r="L6" s="12" t="s">
        <v>39</v>
      </c>
      <c r="M6" s="12" t="s">
        <v>41</v>
      </c>
      <c r="N6" s="17" t="s">
        <v>45</v>
      </c>
      <c r="O6" s="35" t="s">
        <v>18</v>
      </c>
    </row>
    <row r="7" spans="1:15" ht="39.3" customHeight="1">
      <c r="A7" s="6"/>
      <c r="B7" s="12" t="s">
        <v>24</v>
      </c>
      <c r="C7" s="17" t="s">
        <v>27</v>
      </c>
      <c r="D7" s="17" t="s">
        <v>28</v>
      </c>
      <c r="E7" s="17" t="s">
        <v>30</v>
      </c>
      <c r="F7" s="23"/>
      <c r="G7" s="12"/>
      <c r="H7" s="17"/>
      <c r="I7" s="12"/>
      <c r="J7" s="12"/>
      <c r="K7" s="12"/>
      <c r="L7" s="12"/>
      <c r="M7" s="12"/>
      <c r="N7" s="17"/>
      <c r="O7" s="35"/>
    </row>
    <row r="8" spans="1:15" ht="20.3" customHeight="1">
      <c r="A8" s="7" t="s">
        <v>6</v>
      </c>
      <c r="B8" s="13">
        <v>5932588</v>
      </c>
      <c r="C8" s="13">
        <v>30299006</v>
      </c>
      <c r="D8" s="13">
        <v>21634680</v>
      </c>
      <c r="E8" s="13">
        <v>16493318</v>
      </c>
      <c r="F8" s="13">
        <v>127600</v>
      </c>
      <c r="G8" s="13">
        <v>127848915</v>
      </c>
      <c r="H8" s="13">
        <v>12835300</v>
      </c>
      <c r="I8" s="13">
        <v>1304100</v>
      </c>
      <c r="J8" s="13">
        <v>5422900</v>
      </c>
      <c r="K8" s="13">
        <v>36682000</v>
      </c>
      <c r="L8" s="13">
        <v>725700</v>
      </c>
      <c r="M8" s="14">
        <f>SUM(B8:L8)</f>
        <v>259306107</v>
      </c>
      <c r="N8" s="13">
        <v>68216078</v>
      </c>
      <c r="O8" s="36">
        <f>M8-N8</f>
        <v>191090029</v>
      </c>
    </row>
    <row r="9" spans="1:15" ht="20.3" customHeight="1">
      <c r="A9" s="7" t="s">
        <v>7</v>
      </c>
      <c r="B9" s="14">
        <v>5199077</v>
      </c>
      <c r="C9" s="14">
        <v>27626456</v>
      </c>
      <c r="D9" s="14">
        <v>19095966</v>
      </c>
      <c r="E9" s="14">
        <v>16067757</v>
      </c>
      <c r="F9" s="14">
        <v>138400</v>
      </c>
      <c r="G9" s="14">
        <v>117971649</v>
      </c>
      <c r="H9" s="14">
        <v>9758600</v>
      </c>
      <c r="I9" s="14">
        <v>895200</v>
      </c>
      <c r="J9" s="14">
        <v>4686700</v>
      </c>
      <c r="K9" s="14">
        <v>32841300</v>
      </c>
      <c r="L9" s="14">
        <v>643900</v>
      </c>
      <c r="M9" s="14">
        <f>SUM(B9:L9)</f>
        <v>234925005</v>
      </c>
      <c r="N9" s="14">
        <v>63309212</v>
      </c>
      <c r="O9" s="36">
        <f>M9-N9</f>
        <v>171615793</v>
      </c>
    </row>
    <row r="10" spans="1:15" ht="20.3" customHeight="1">
      <c r="A10" s="7" t="s">
        <v>8</v>
      </c>
      <c r="B10" s="14">
        <v>6597499</v>
      </c>
      <c r="C10" s="14">
        <v>32015290</v>
      </c>
      <c r="D10" s="14">
        <v>23860033</v>
      </c>
      <c r="E10" s="14">
        <v>18884126</v>
      </c>
      <c r="F10" s="14">
        <v>122500</v>
      </c>
      <c r="G10" s="14">
        <v>133304592</v>
      </c>
      <c r="H10" s="14">
        <v>12476400</v>
      </c>
      <c r="I10" s="14">
        <v>1245600</v>
      </c>
      <c r="J10" s="14">
        <v>5144500</v>
      </c>
      <c r="K10" s="14">
        <v>38456600</v>
      </c>
      <c r="L10" s="14">
        <v>709300</v>
      </c>
      <c r="M10" s="14">
        <f>SUM(B10:L10)</f>
        <v>272816440</v>
      </c>
      <c r="N10" s="14">
        <v>75596813</v>
      </c>
      <c r="O10" s="36">
        <f>M10-N10</f>
        <v>197219627</v>
      </c>
    </row>
    <row r="11" spans="1:15" ht="20.3" customHeight="1">
      <c r="A11" s="7" t="s">
        <v>9</v>
      </c>
      <c r="B11" s="14" t="s">
        <v>25</v>
      </c>
      <c r="C11" s="14" t="s">
        <v>25</v>
      </c>
      <c r="D11" s="14" t="s">
        <v>25</v>
      </c>
      <c r="E11" s="14" t="s">
        <v>25</v>
      </c>
      <c r="F11" s="14" t="s">
        <v>25</v>
      </c>
      <c r="G11" s="14" t="s">
        <v>25</v>
      </c>
      <c r="H11" s="14" t="s">
        <v>25</v>
      </c>
      <c r="I11" s="14" t="s">
        <v>25</v>
      </c>
      <c r="J11" s="14" t="s">
        <v>25</v>
      </c>
      <c r="K11" s="14" t="s">
        <v>25</v>
      </c>
      <c r="L11" s="14" t="s">
        <v>25</v>
      </c>
      <c r="M11" s="14" t="s">
        <v>25</v>
      </c>
      <c r="N11" s="14" t="s">
        <v>25</v>
      </c>
      <c r="O11" s="36" t="s">
        <v>25</v>
      </c>
    </row>
    <row r="12" spans="1:15" ht="20.3" customHeight="1">
      <c r="A12" s="8" t="s">
        <v>10</v>
      </c>
      <c r="B12" s="14" t="s">
        <v>25</v>
      </c>
      <c r="C12" s="14" t="s">
        <v>25</v>
      </c>
      <c r="D12" s="14" t="s">
        <v>25</v>
      </c>
      <c r="E12" s="14" t="s">
        <v>25</v>
      </c>
      <c r="F12" s="14" t="s">
        <v>25</v>
      </c>
      <c r="G12" s="14" t="s">
        <v>25</v>
      </c>
      <c r="H12" s="14" t="s">
        <v>25</v>
      </c>
      <c r="I12" s="14" t="s">
        <v>25</v>
      </c>
      <c r="J12" s="14" t="s">
        <v>25</v>
      </c>
      <c r="K12" s="14" t="s">
        <v>25</v>
      </c>
      <c r="L12" s="14" t="s">
        <v>25</v>
      </c>
      <c r="M12" s="14" t="s">
        <v>25</v>
      </c>
      <c r="N12" s="14" t="s">
        <v>25</v>
      </c>
      <c r="O12" s="36" t="s">
        <v>25</v>
      </c>
    </row>
    <row r="13" spans="1:16" ht="20.3" customHeight="1">
      <c r="A13" s="8" t="s">
        <v>11</v>
      </c>
      <c r="B13" s="14" t="s">
        <v>25</v>
      </c>
      <c r="C13" s="14" t="s">
        <v>25</v>
      </c>
      <c r="D13" s="14" t="s">
        <v>25</v>
      </c>
      <c r="E13" s="14" t="s">
        <v>25</v>
      </c>
      <c r="F13" s="14" t="s">
        <v>25</v>
      </c>
      <c r="G13" s="14" t="s">
        <v>25</v>
      </c>
      <c r="H13" s="14" t="s">
        <v>25</v>
      </c>
      <c r="I13" s="14" t="s">
        <v>25</v>
      </c>
      <c r="J13" s="14" t="s">
        <v>25</v>
      </c>
      <c r="K13" s="14" t="s">
        <v>25</v>
      </c>
      <c r="L13" s="14" t="s">
        <v>25</v>
      </c>
      <c r="M13" s="14" t="s">
        <v>25</v>
      </c>
      <c r="N13" s="14" t="s">
        <v>25</v>
      </c>
      <c r="O13" s="36" t="s">
        <v>25</v>
      </c>
      <c r="P13" s="38" t="s">
        <v>48</v>
      </c>
    </row>
    <row r="14" spans="1:16" ht="20.3" customHeight="1">
      <c r="A14" s="8" t="s">
        <v>12</v>
      </c>
      <c r="B14" s="14" t="s">
        <v>25</v>
      </c>
      <c r="C14" s="14" t="s">
        <v>25</v>
      </c>
      <c r="D14" s="14" t="s">
        <v>25</v>
      </c>
      <c r="E14" s="14" t="s">
        <v>25</v>
      </c>
      <c r="F14" s="14" t="s">
        <v>25</v>
      </c>
      <c r="G14" s="14" t="s">
        <v>25</v>
      </c>
      <c r="H14" s="14" t="s">
        <v>25</v>
      </c>
      <c r="I14" s="14" t="s">
        <v>25</v>
      </c>
      <c r="J14" s="14" t="s">
        <v>25</v>
      </c>
      <c r="K14" s="14" t="s">
        <v>25</v>
      </c>
      <c r="L14" s="14" t="s">
        <v>25</v>
      </c>
      <c r="M14" s="14" t="s">
        <v>25</v>
      </c>
      <c r="N14" s="14" t="s">
        <v>25</v>
      </c>
      <c r="O14" s="36" t="s">
        <v>25</v>
      </c>
      <c r="P14" s="39"/>
    </row>
    <row r="15" spans="1:15" ht="20.3" customHeight="1">
      <c r="A15" s="8" t="s">
        <v>13</v>
      </c>
      <c r="B15" s="14" t="s">
        <v>25</v>
      </c>
      <c r="C15" s="14" t="s">
        <v>25</v>
      </c>
      <c r="D15" s="14" t="s">
        <v>25</v>
      </c>
      <c r="E15" s="14" t="s">
        <v>25</v>
      </c>
      <c r="F15" s="14" t="s">
        <v>25</v>
      </c>
      <c r="G15" s="14" t="s">
        <v>25</v>
      </c>
      <c r="H15" s="14" t="s">
        <v>25</v>
      </c>
      <c r="I15" s="14" t="s">
        <v>25</v>
      </c>
      <c r="J15" s="14" t="s">
        <v>25</v>
      </c>
      <c r="K15" s="14" t="s">
        <v>25</v>
      </c>
      <c r="L15" s="14" t="s">
        <v>25</v>
      </c>
      <c r="M15" s="14" t="s">
        <v>25</v>
      </c>
      <c r="N15" s="14" t="s">
        <v>25</v>
      </c>
      <c r="O15" s="36" t="s">
        <v>25</v>
      </c>
    </row>
    <row r="16" spans="1:15" ht="20.3" customHeight="1">
      <c r="A16" s="7" t="s">
        <v>14</v>
      </c>
      <c r="B16" s="14" t="s">
        <v>25</v>
      </c>
      <c r="C16" s="14" t="s">
        <v>25</v>
      </c>
      <c r="D16" s="14" t="s">
        <v>25</v>
      </c>
      <c r="E16" s="14" t="s">
        <v>25</v>
      </c>
      <c r="F16" s="14" t="s">
        <v>25</v>
      </c>
      <c r="G16" s="14" t="s">
        <v>25</v>
      </c>
      <c r="H16" s="14" t="s">
        <v>25</v>
      </c>
      <c r="I16" s="14" t="s">
        <v>25</v>
      </c>
      <c r="J16" s="14" t="s">
        <v>25</v>
      </c>
      <c r="K16" s="14" t="s">
        <v>25</v>
      </c>
      <c r="L16" s="14" t="s">
        <v>25</v>
      </c>
      <c r="M16" s="14" t="s">
        <v>25</v>
      </c>
      <c r="N16" s="14" t="s">
        <v>25</v>
      </c>
      <c r="O16" s="36" t="s">
        <v>25</v>
      </c>
    </row>
    <row r="17" spans="1:15" ht="20.3" customHeight="1">
      <c r="A17" s="7" t="s">
        <v>15</v>
      </c>
      <c r="B17" s="14" t="s">
        <v>25</v>
      </c>
      <c r="C17" s="14" t="s">
        <v>25</v>
      </c>
      <c r="D17" s="14" t="s">
        <v>25</v>
      </c>
      <c r="E17" s="14" t="s">
        <v>25</v>
      </c>
      <c r="F17" s="14" t="s">
        <v>25</v>
      </c>
      <c r="G17" s="14" t="s">
        <v>25</v>
      </c>
      <c r="H17" s="14" t="s">
        <v>25</v>
      </c>
      <c r="I17" s="14" t="s">
        <v>25</v>
      </c>
      <c r="J17" s="14" t="s">
        <v>25</v>
      </c>
      <c r="K17" s="14" t="s">
        <v>25</v>
      </c>
      <c r="L17" s="14" t="s">
        <v>25</v>
      </c>
      <c r="M17" s="14" t="s">
        <v>25</v>
      </c>
      <c r="N17" s="14" t="s">
        <v>25</v>
      </c>
      <c r="O17" s="36" t="s">
        <v>25</v>
      </c>
    </row>
    <row r="18" spans="1:15" ht="20.3" customHeight="1">
      <c r="A18" s="7" t="s">
        <v>16</v>
      </c>
      <c r="B18" s="14" t="s">
        <v>25</v>
      </c>
      <c r="C18" s="14" t="s">
        <v>25</v>
      </c>
      <c r="D18" s="14" t="s">
        <v>25</v>
      </c>
      <c r="E18" s="14" t="s">
        <v>25</v>
      </c>
      <c r="F18" s="14" t="s">
        <v>25</v>
      </c>
      <c r="G18" s="14" t="s">
        <v>25</v>
      </c>
      <c r="H18" s="14" t="s">
        <v>25</v>
      </c>
      <c r="I18" s="14" t="s">
        <v>25</v>
      </c>
      <c r="J18" s="14" t="s">
        <v>25</v>
      </c>
      <c r="K18" s="14" t="s">
        <v>25</v>
      </c>
      <c r="L18" s="14" t="s">
        <v>25</v>
      </c>
      <c r="M18" s="14" t="s">
        <v>25</v>
      </c>
      <c r="N18" s="14" t="s">
        <v>25</v>
      </c>
      <c r="O18" s="36" t="s">
        <v>25</v>
      </c>
    </row>
    <row r="19" spans="1:15" ht="20.3" customHeight="1">
      <c r="A19" s="7" t="s">
        <v>17</v>
      </c>
      <c r="B19" s="14" t="s">
        <v>25</v>
      </c>
      <c r="C19" s="14" t="s">
        <v>25</v>
      </c>
      <c r="D19" s="14" t="s">
        <v>25</v>
      </c>
      <c r="E19" s="14" t="s">
        <v>25</v>
      </c>
      <c r="F19" s="14" t="s">
        <v>25</v>
      </c>
      <c r="G19" s="14" t="s">
        <v>25</v>
      </c>
      <c r="H19" s="14" t="s">
        <v>25</v>
      </c>
      <c r="I19" s="14" t="s">
        <v>25</v>
      </c>
      <c r="J19" s="14" t="s">
        <v>25</v>
      </c>
      <c r="K19" s="14" t="s">
        <v>25</v>
      </c>
      <c r="L19" s="14" t="s">
        <v>25</v>
      </c>
      <c r="M19" s="14" t="s">
        <v>25</v>
      </c>
      <c r="N19" s="14" t="s">
        <v>25</v>
      </c>
      <c r="O19" s="36" t="s">
        <v>25</v>
      </c>
    </row>
    <row r="20" spans="1:15" ht="20.3" customHeight="1">
      <c r="A20" s="6" t="s">
        <v>18</v>
      </c>
      <c r="B20" s="14">
        <f>SUM(B8:B19)</f>
        <v>17729164</v>
      </c>
      <c r="C20" s="14">
        <f>SUM(C8:C19)</f>
        <v>89940752</v>
      </c>
      <c r="D20" s="14">
        <f>SUM(D8:D19)</f>
        <v>64590679</v>
      </c>
      <c r="E20" s="14">
        <f>SUM(E8:E19)</f>
        <v>51445201</v>
      </c>
      <c r="F20" s="14">
        <f>SUM(F8:F19)</f>
        <v>388500</v>
      </c>
      <c r="G20" s="14">
        <f>SUM(G8:G19)</f>
        <v>379125156</v>
      </c>
      <c r="H20" s="14">
        <f>SUM(H8:H19)</f>
        <v>35070300</v>
      </c>
      <c r="I20" s="14">
        <f>SUM(I8:I19)</f>
        <v>3444900</v>
      </c>
      <c r="J20" s="14">
        <f>SUM(J8:J19)</f>
        <v>15254100</v>
      </c>
      <c r="K20" s="14">
        <f>SUM(K8:K19)</f>
        <v>107979900</v>
      </c>
      <c r="L20" s="14">
        <f>SUM(L8:L19)</f>
        <v>2078900</v>
      </c>
      <c r="M20" s="14">
        <f>SUM(B20:L20)</f>
        <v>767047552</v>
      </c>
      <c r="N20" s="14">
        <f>SUM(N8:N19)</f>
        <v>207122103</v>
      </c>
      <c r="O20" s="36">
        <f>M20-N20</f>
        <v>559925449</v>
      </c>
    </row>
    <row r="21" spans="1:15" ht="20.45" customHeight="1">
      <c r="A21" s="9"/>
      <c r="B21" s="9"/>
      <c r="C21" s="9"/>
      <c r="D21" s="9"/>
      <c r="E21" s="9"/>
      <c r="F21" s="24"/>
      <c r="G21" s="9" t="s">
        <v>33</v>
      </c>
      <c r="H21" s="9"/>
      <c r="I21" s="9"/>
      <c r="J21" s="9"/>
      <c r="K21" s="9"/>
      <c r="L21" s="9"/>
      <c r="M21" s="30" t="s">
        <v>42</v>
      </c>
      <c r="N21" s="30"/>
      <c r="O21" s="30"/>
    </row>
    <row r="22" spans="1:14" ht="20.45" customHeight="1">
      <c r="A22" s="10" t="s">
        <v>19</v>
      </c>
      <c r="B22" s="10"/>
      <c r="C22" s="10"/>
      <c r="D22" s="10" t="s">
        <v>29</v>
      </c>
      <c r="E22" s="22"/>
      <c r="F22" s="10"/>
      <c r="G22" s="10"/>
      <c r="H22" s="10"/>
      <c r="I22" s="25"/>
      <c r="J22" s="10"/>
      <c r="K22" s="10"/>
      <c r="L22" s="10" t="s">
        <v>40</v>
      </c>
      <c r="M22" s="10"/>
      <c r="N22" s="10"/>
    </row>
    <row r="23" spans="1:15" ht="20.45" customHeight="1">
      <c r="A23" s="10"/>
      <c r="B23" s="10"/>
      <c r="C23" s="10"/>
      <c r="D23" s="10"/>
      <c r="E23" s="10"/>
      <c r="F23" s="10"/>
      <c r="G23" s="10" t="s">
        <v>34</v>
      </c>
      <c r="H23" s="10"/>
      <c r="I23" s="25"/>
      <c r="J23" s="10"/>
      <c r="K23" s="10"/>
      <c r="L23" s="10"/>
      <c r="M23" s="10"/>
      <c r="N23" s="10"/>
      <c r="O23" s="10"/>
    </row>
    <row r="24" spans="1:15" ht="0.2" hidden="1">
      <c r="A24" s="10"/>
      <c r="B24" s="10"/>
      <c r="C24" s="10"/>
      <c r="D24" s="10"/>
      <c r="E24" s="10"/>
      <c r="F24" s="10"/>
      <c r="G24" s="10"/>
      <c r="H24" s="10"/>
      <c r="I24" s="25"/>
      <c r="J24" s="10"/>
      <c r="K24" s="10"/>
      <c r="L24" s="10"/>
      <c r="M24" s="10"/>
      <c r="N24" s="10"/>
      <c r="O24" s="10"/>
    </row>
    <row r="25" spans="1:12" ht="0.2" hidden="1">
      <c r="A25" s="10"/>
      <c r="B25" s="10"/>
      <c r="C25" s="10"/>
      <c r="D25" s="10"/>
      <c r="E25" s="10"/>
      <c r="F25" s="25"/>
      <c r="G25" s="25"/>
      <c r="H25" s="10"/>
      <c r="I25" s="10"/>
      <c r="J25" s="10"/>
      <c r="K25" s="10"/>
      <c r="L25" s="10"/>
    </row>
    <row r="26" spans="1:14" ht="20.45" customHeight="1">
      <c r="A26" s="11" t="s">
        <v>20</v>
      </c>
      <c r="B26" s="11"/>
      <c r="C26" s="11"/>
      <c r="D26" s="11"/>
      <c r="E26" s="11"/>
      <c r="F26" s="11"/>
      <c r="G26" s="11"/>
      <c r="H26" s="11"/>
      <c r="I26" s="27"/>
      <c r="J26" s="27"/>
      <c r="K26" s="27"/>
      <c r="L26" s="27"/>
      <c r="M26" s="27"/>
      <c r="N26" s="27"/>
    </row>
    <row r="27" spans="1:14" ht="20.45" customHeight="1">
      <c r="A27" s="10" t="s">
        <v>21</v>
      </c>
      <c r="B27" s="10"/>
      <c r="C27" s="10"/>
      <c r="D27" s="10"/>
      <c r="E27" s="10"/>
      <c r="F27" s="10"/>
      <c r="G27" s="10"/>
      <c r="H27" s="10"/>
      <c r="I27" s="27"/>
      <c r="J27" s="27"/>
      <c r="K27" s="27"/>
      <c r="L27" s="27"/>
      <c r="M27" s="27"/>
      <c r="N27" s="27"/>
    </row>
    <row r="28" spans="1:11" ht="20.45" customHeight="1">
      <c r="A28" s="10" t="s">
        <v>22</v>
      </c>
      <c r="B28" s="10"/>
      <c r="C28" s="10"/>
      <c r="D28" s="10"/>
      <c r="E28" s="10"/>
      <c r="F28" s="10"/>
      <c r="G28" s="10"/>
      <c r="H28" s="10"/>
      <c r="I28" s="27"/>
      <c r="J28" s="27"/>
      <c r="K28" s="27"/>
    </row>
  </sheetData>
  <mergeCells count="22">
    <mergeCell ref="A26:H26"/>
    <mergeCell ref="A27:H27"/>
    <mergeCell ref="A28:H28"/>
    <mergeCell ref="M21:O21"/>
    <mergeCell ref="I6:I7"/>
    <mergeCell ref="H6:H7"/>
    <mergeCell ref="G6:G7"/>
    <mergeCell ref="F6:F7"/>
    <mergeCell ref="A1:B1"/>
    <mergeCell ref="A4:O4"/>
    <mergeCell ref="A2:B2"/>
    <mergeCell ref="O6:O7"/>
    <mergeCell ref="N6:N7"/>
    <mergeCell ref="M6:M7"/>
    <mergeCell ref="K6:K7"/>
    <mergeCell ref="A3:O3"/>
    <mergeCell ref="I2:L2"/>
    <mergeCell ref="L6:L7"/>
    <mergeCell ref="A6:A7"/>
    <mergeCell ref="B6:E6"/>
    <mergeCell ref="A5:O5"/>
    <mergeCell ref="J6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