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<sst xmlns="http://schemas.openxmlformats.org/spreadsheetml/2006/main" count="46">
  <si>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</si>
  <si>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</si>
  <si>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</si>
  <si>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</si>
  <si>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</si>
  <si>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</si>
  <si>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</si>
  <si>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</si>
  <si>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</si>
  <si>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</si>
  <si>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</si>
  <si>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</si>
  <si>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</si>
  <si>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</si>
  <si>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</si>
  <si>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</si>
  <si>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</si>
  <si>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</si>
  <si>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</si>
  <si>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</si>
  <si>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</si>
  <si>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</si>
  <si>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</si>
  <si>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</si>
  <si>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113   年  3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</si>
  <si>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</si>
  <si>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</si>
  <si>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</si>
  <si>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</si>
  <si>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</si>
  <si>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</si>
  <si>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</si>
  <si>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</si>
  <si>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</si>
  <si>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</si>
  <si>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</si>
  <si>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</si>
  <si>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</si>
  <si>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</si>
  <si>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</si>
  <si>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   113  年  3   月</t>
  </si>
  <si>
    <t>業務主管人員</t>
  </si>
  <si>
    <t>主辦統計人員</t>
  </si>
  <si>
    <t>入境後三十個月定期健康檢查人數</t>
  </si>
  <si>
    <t>機關首長</t>
  </si>
  <si>
    <t>中華民國113年4月17日編製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</si>
</sst>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5" fillId="2" borderId="10" xfId="0" applyNumberFormat="true" applyFont="true" applyFill="true" applyBorder="true">
      <alignment horizontal="right" vertical="center"/>
    </xf>
    <xf numFmtId="197" fontId="5" fillId="2" borderId="5" xfId="0" applyNumberFormat="true" applyFont="true" applyFill="true" applyBorder="true">
      <alignment horizontal="right" vertical="center"/>
    </xf>
    <xf numFmtId="197" fontId="5" fillId="2" borderId="6" xfId="0" applyNumberFormat="true" applyFont="true" applyFill="true" applyBorder="true">
      <alignment horizontal="right" vertical="center"/>
    </xf>
    <xf numFmtId="197" fontId="5" fillId="2" borderId="2" xfId="0" applyNumberFormat="true" applyFont="true" applyFill="true" applyBorder="true">
      <alignment horizontal="right" vertical="center"/>
    </xf>
    <xf numFmtId="197" fontId="5" fillId="2" borderId="0" xfId="0" applyNumberFormat="true" applyFont="true" applyFill="true">
      <alignment horizontal="right" vertical="center"/>
    </xf>
    <xf numFmtId="197" fontId="5" fillId="2" borderId="3" xfId="0" applyNumberFormat="true" applyFont="true" applyFill="true" applyBorder="true">
      <alignment horizontal="right" vertical="center"/>
    </xf>
    <xf numFmtId="0" fontId="6" borderId="1" xfId="0" applyFont="true" applyBorder="true">
      <alignment horizontal="center" wrapText="true"/>
    </xf>
    <xf numFmtId="198" fontId="5" fillId="2" borderId="2" xfId="0" applyNumberFormat="true" applyFont="true" applyFill="true" applyBorder="true">
      <alignment horizontal="right" vertical="center"/>
    </xf>
    <xf numFmtId="198" fontId="5" fillId="2" borderId="0" xfId="0" applyNumberFormat="true" applyFont="true" applyFill="true">
      <alignment horizontal="right" vertical="center"/>
    </xf>
    <xf numFmtId="198" fontId="5" fillId="2" borderId="3" xfId="0" applyNumberFormat="true" applyFont="true" applyFill="true" applyBorder="true">
      <alignment horizontal="right" vertical="center"/>
    </xf>
    <xf numFmtId="0" fontId="3" borderId="1" xfId="0" applyFont="true" applyBorder="true">
      <alignment horizontal="center" vertical="center"/>
    </xf>
    <xf numFmtId="197" fontId="5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4" borderId="3" xfId="0" applyFont="true" applyBorder="true"/>
    <xf numFmtId="0" fontId="4" borderId="1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4" borderId="12" xfId="0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6" borderId="0" xfId="0" applyFont="true">
      <alignment horizontal="center" vertical="center"/>
    </xf>
    <xf numFmtId="0" fontId="6" borderId="0" xfId="0" applyFont="true">
      <alignment vertical="center"/>
    </xf>
    <xf numFmtId="0" fontId="1" borderId="12" xfId="0" applyFont="true" applyBorder="true">
      <alignment horizontal="center"/>
    </xf>
    <xf numFmtId="0" fontId="3" borderId="0" xfId="0" applyFont="true"/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8.2109375" hidden="false" outlineLevel="0"/>
    <col min="3" max="22" bestFit="false" customWidth="true" width="8.78125" hidden="false" outlineLevel="0"/>
    <col min="23" max="23" bestFit="false" customWidth="true" width="12.78125" hidden="false" outlineLevel="0"/>
    <col min="24" max="24" bestFit="false" customWidth="true" width="8.4921875" hidden="false" outlineLevel="0"/>
    <col min="25" max="44" bestFit="false" customWidth="true" width="8.7812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34" t="s">
        <v>27</v>
      </c>
      <c r="T1" s="1"/>
      <c r="U1" s="34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34" t="s">
        <v>27</v>
      </c>
      <c r="AP1" s="1"/>
      <c r="AQ1" s="34" t="s">
        <v>30</v>
      </c>
      <c r="AR1" s="1"/>
      <c r="AS1" s="48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34" t="s">
        <v>28</v>
      </c>
      <c r="T2" s="1"/>
      <c r="U2" s="36" t="s">
        <v>31</v>
      </c>
      <c r="V2" s="37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34" t="s">
        <v>28</v>
      </c>
      <c r="AP2" s="1"/>
      <c r="AQ2" s="36" t="s">
        <v>31</v>
      </c>
      <c r="AR2" s="37"/>
      <c r="AS2" s="48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19" t="s">
        <v>24</v>
      </c>
      <c r="K4" s="14"/>
      <c r="L4" s="14"/>
      <c r="M4" s="14"/>
      <c r="N4" s="14"/>
      <c r="O4" s="4"/>
      <c r="P4" s="14"/>
      <c r="Q4" s="14"/>
      <c r="R4" s="14"/>
      <c r="S4" s="35" t="s">
        <v>29</v>
      </c>
      <c r="T4" s="14"/>
      <c r="U4" s="14"/>
      <c r="V4" s="38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19" t="s">
        <v>40</v>
      </c>
      <c r="AG4" s="14"/>
      <c r="AH4" s="14"/>
      <c r="AI4" s="14"/>
      <c r="AJ4" s="14"/>
      <c r="AK4" s="4"/>
      <c r="AL4" s="14"/>
      <c r="AM4" s="14"/>
      <c r="AN4" s="14"/>
      <c r="AO4" s="35" t="s">
        <v>29</v>
      </c>
      <c r="AP4" s="14"/>
      <c r="AQ4" s="14"/>
      <c r="AR4" s="38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39" t="s">
        <v>3</v>
      </c>
      <c r="X5" s="44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1"/>
      <c r="I6" s="31"/>
      <c r="J6" s="1" t="s">
        <v>25</v>
      </c>
      <c r="K6" s="31"/>
      <c r="L6" s="31"/>
      <c r="M6" s="1" t="s">
        <v>18</v>
      </c>
      <c r="N6" s="1"/>
      <c r="O6" s="1"/>
      <c r="P6" s="1"/>
      <c r="Q6" s="1" t="s">
        <v>22</v>
      </c>
      <c r="R6" s="31"/>
      <c r="S6" s="31"/>
      <c r="T6" s="1" t="s">
        <v>25</v>
      </c>
      <c r="U6" s="31"/>
      <c r="V6" s="31"/>
      <c r="W6" s="40" t="s">
        <v>4</v>
      </c>
      <c r="X6" s="40"/>
      <c r="Y6" s="1" t="s">
        <v>18</v>
      </c>
      <c r="Z6" s="1"/>
      <c r="AA6" s="1"/>
      <c r="AB6" s="1"/>
      <c r="AC6" s="1" t="s">
        <v>22</v>
      </c>
      <c r="AD6" s="31"/>
      <c r="AE6" s="31"/>
      <c r="AF6" s="1" t="s">
        <v>25</v>
      </c>
      <c r="AG6" s="31"/>
      <c r="AH6" s="31"/>
      <c r="AI6" s="1" t="s">
        <v>18</v>
      </c>
      <c r="AJ6" s="1"/>
      <c r="AK6" s="1"/>
      <c r="AL6" s="1"/>
      <c r="AM6" s="1" t="s">
        <v>22</v>
      </c>
      <c r="AN6" s="31"/>
      <c r="AO6" s="31"/>
      <c r="AP6" s="1" t="s">
        <v>25</v>
      </c>
      <c r="AQ6" s="31"/>
      <c r="AR6" s="31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1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6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6413</v>
      </c>
      <c r="D8" s="24" t="n">
        <f>SUM(N8, Z8, AJ8)</f>
        <v>6402</v>
      </c>
      <c r="E8" s="24" t="n">
        <f>SUM(O8, AA8, AK8)</f>
        <v>11</v>
      </c>
      <c r="F8" s="28" t="n">
        <f>IF(C8&gt;0, E8/C8*100, "--")</f>
        <v>0.171526586620926</v>
      </c>
      <c r="G8" s="24" t="n">
        <f>SUM(Q8, AC8, AM8)</f>
        <v>6412</v>
      </c>
      <c r="H8" s="24" t="n">
        <f>SUM(R8, AD8, AN8)</f>
        <v>6401</v>
      </c>
      <c r="I8" s="24" t="n">
        <f>SUM(S8, AE8, AO8)</f>
        <v>11</v>
      </c>
      <c r="J8" s="24" t="n">
        <f>K8+L8</f>
        <v>1</v>
      </c>
      <c r="K8" s="24" t="n">
        <f>SUM(U8, AG8, AQ8)</f>
        <v>1</v>
      </c>
      <c r="L8" s="24" t="n">
        <f>SUM(V8, AH8, AR8)</f>
        <v>0</v>
      </c>
      <c r="M8" s="24" t="n">
        <f>N8+O8</f>
        <v>2807</v>
      </c>
      <c r="N8" s="24" t="n">
        <f>SUM(N11, N14, N17, N20, N23)</f>
        <v>2798</v>
      </c>
      <c r="O8" s="24" t="n">
        <f>SUM(O11, O14, O17, O20, O23)</f>
        <v>9</v>
      </c>
      <c r="P8" s="28" t="n">
        <f>IF(M8&gt;0, O8/M8*100, "--")</f>
        <v>0.320627003918774</v>
      </c>
      <c r="Q8" s="24" t="n">
        <f>R8+S8</f>
        <v>2807</v>
      </c>
      <c r="R8" s="24" t="n">
        <f>SUM(R11, R14, R17, R20, R23)</f>
        <v>2798</v>
      </c>
      <c r="S8" s="24" t="n">
        <f>SUM(S11, S14, S17, S20, S23)</f>
        <v>9</v>
      </c>
      <c r="T8" s="24" t="n">
        <f>U8+V8</f>
        <v>0</v>
      </c>
      <c r="U8" s="24" t="n">
        <f>SUM(U11, U14, U17, U20, U23)</f>
        <v>0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2575</v>
      </c>
      <c r="Z8" s="24" t="n">
        <f>SUM(Z11, Z14, Z17, Z20, Z23)</f>
        <v>2573</v>
      </c>
      <c r="AA8" s="24" t="n">
        <f>SUM(AA11, AA14, AA17, AA20, AA23)</f>
        <v>2</v>
      </c>
      <c r="AB8" s="28" t="n">
        <f>IF(Y8&gt;0, AA8/Y8*100, "--")</f>
        <v>0.0776699029126214</v>
      </c>
      <c r="AC8" s="24" t="n">
        <f>AD8+AE8</f>
        <v>2574</v>
      </c>
      <c r="AD8" s="24" t="n">
        <f>SUM(AD11, AD14, AD17, AD20, AD23)</f>
        <v>2572</v>
      </c>
      <c r="AE8" s="24" t="n">
        <f>SUM(AE11, AE14, AE17, AE20, AE23)</f>
        <v>2</v>
      </c>
      <c r="AF8" s="24" t="n">
        <f>AG8+AH8</f>
        <v>1</v>
      </c>
      <c r="AG8" s="24" t="n">
        <f>SUM(AG11, AG14, AG17, AG20, AG23)</f>
        <v>1</v>
      </c>
      <c r="AH8" s="24" t="n">
        <f>SUM(AH11, AH14, AH17, AH20, AH23)</f>
        <v>0</v>
      </c>
      <c r="AI8" s="24" t="n">
        <f>AJ8+AK8</f>
        <v>1031</v>
      </c>
      <c r="AJ8" s="24" t="n">
        <f>AJ11+AJ14+AJ17+AJ20+AJ23</f>
        <v>1031</v>
      </c>
      <c r="AK8" s="24" t="n">
        <f>AK11+AK14+AK17+AK20+AK23</f>
        <v>0</v>
      </c>
      <c r="AL8" s="28" t="n">
        <f>IF(AI8&gt;0, AK8/AI8*100, "--")</f>
        <v>0</v>
      </c>
      <c r="AM8" s="24" t="n">
        <f>AN8+AO8</f>
        <v>1031</v>
      </c>
      <c r="AN8" s="24" t="n">
        <f>SUM(AN11, AN14, AN17, AN20, AN23)</f>
        <v>1031</v>
      </c>
      <c r="AO8" s="24" t="n">
        <f>SUM(AO11, AO14, AO17, AO20, AO23)</f>
        <v>0</v>
      </c>
      <c r="AP8" s="24" t="n">
        <f>AQ8+AR8</f>
        <v>0</v>
      </c>
      <c r="AQ8" s="24" t="n">
        <f>SUM(AQ11, AQ14, AQ17, AQ20, AQ23)</f>
        <v>0</v>
      </c>
      <c r="AR8" s="24" t="n">
        <f>SUM(AR11, AR14, AR17, AR20, AR23)</f>
        <v>0</v>
      </c>
      <c r="AS8" s="43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3692</v>
      </c>
      <c r="D9" s="25" t="n">
        <f>SUM(N9, Z9, AJ9)</f>
        <v>3683</v>
      </c>
      <c r="E9" s="25" t="n">
        <f>SUM(O9, AA9, AK9)</f>
        <v>9</v>
      </c>
      <c r="F9" s="29" t="n">
        <f>IF(C9&gt;0, E9/C9*100, "--")</f>
        <v>0.243770314192849</v>
      </c>
      <c r="G9" s="25" t="n">
        <f>SUM(Q9, AC9, AM9)</f>
        <v>3692</v>
      </c>
      <c r="H9" s="25" t="n">
        <f>SUM(R9, AD9, AN9)</f>
        <v>3683</v>
      </c>
      <c r="I9" s="25" t="n">
        <f>SUM(S9, AE9, AO9)</f>
        <v>9</v>
      </c>
      <c r="J9" s="25" t="n">
        <f>K9+L9</f>
        <v>0</v>
      </c>
      <c r="K9" s="25" t="n">
        <f>SUM(U9, AG9, AQ9)</f>
        <v>0</v>
      </c>
      <c r="L9" s="25" t="n">
        <f>SUM(V9, AH9, AR9)</f>
        <v>0</v>
      </c>
      <c r="M9" s="25" t="n">
        <f>N9+O9</f>
        <v>1496</v>
      </c>
      <c r="N9" s="25" t="n">
        <f>SUM(N12, N15, N18, N21, N24)</f>
        <v>1489</v>
      </c>
      <c r="O9" s="25" t="n">
        <f>SUM(O12, O15, O18, O21, O24)</f>
        <v>7</v>
      </c>
      <c r="P9" s="29" t="n">
        <f>IF(M9&gt;0, O9/M9*100, "--")</f>
        <v>0.467914438502674</v>
      </c>
      <c r="Q9" s="25" t="n">
        <f>R9+S9</f>
        <v>1496</v>
      </c>
      <c r="R9" s="25" t="n">
        <f>SUM(R12, R15, R18, R21, R24)</f>
        <v>1489</v>
      </c>
      <c r="S9" s="25" t="n">
        <f>SUM(S12, S15, S18, S21, S24)</f>
        <v>7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1585</v>
      </c>
      <c r="Z9" s="25" t="n">
        <f>SUM(Z12, Z15, Z18, Z21, Z24)</f>
        <v>1583</v>
      </c>
      <c r="AA9" s="25" t="n">
        <f>SUM(AA12, AA15, AA18, AA21, AA24)</f>
        <v>2</v>
      </c>
      <c r="AB9" s="29" t="n">
        <f>IF(Y9&gt;0, AA9/Y9*100, "--")</f>
        <v>0.126182965299685</v>
      </c>
      <c r="AC9" s="25" t="n">
        <f>AD9+AE9</f>
        <v>1585</v>
      </c>
      <c r="AD9" s="25" t="n">
        <f>SUM(AD12, AD15, AD18, AD21, AD24)</f>
        <v>1583</v>
      </c>
      <c r="AE9" s="25" t="n">
        <f>SUM(AE12, AE15, AE18, AE21, AE24)</f>
        <v>2</v>
      </c>
      <c r="AF9" s="25" t="n">
        <f>AG9+AH9</f>
        <v>0</v>
      </c>
      <c r="AG9" s="25" t="n">
        <f>SUM(AG12, AG15, AG18, AG21, AG24)</f>
        <v>0</v>
      </c>
      <c r="AH9" s="25" t="n">
        <f>SUM(AH12, AH15, AH18, AH21, AH24)</f>
        <v>0</v>
      </c>
      <c r="AI9" s="25" t="n">
        <f>AJ9+AK9</f>
        <v>611</v>
      </c>
      <c r="AJ9" s="25" t="n">
        <f>AJ12+AJ15+AJ18+AJ21+AJ24</f>
        <v>611</v>
      </c>
      <c r="AK9" s="25" t="n">
        <f>AK12+AK15+AK18+AK21+AK24</f>
        <v>0</v>
      </c>
      <c r="AL9" s="29" t="n">
        <f>IF(AI9&gt;0, AK9/AI9*100, "--")</f>
        <v>0</v>
      </c>
      <c r="AM9" s="25" t="n">
        <f>AN9+AO9</f>
        <v>611</v>
      </c>
      <c r="AN9" s="25" t="n">
        <f>SUM(AN12, AN15, AN18, AN21, AN24)</f>
        <v>611</v>
      </c>
      <c r="AO9" s="25" t="n">
        <f>SUM(AO12, AO15, AO18, AO21, AO24)</f>
        <v>0</v>
      </c>
      <c r="AP9" s="25" t="n">
        <f>AQ9+AR9</f>
        <v>0</v>
      </c>
      <c r="AQ9" s="25" t="n">
        <f>SUM(AQ12, AQ15, AQ18, AQ21, AQ24)</f>
        <v>0</v>
      </c>
      <c r="AR9" s="25" t="n">
        <f>SUM(AR12, AR15, AR18, AR21, AR24)</f>
        <v>0</v>
      </c>
      <c r="AS9" s="43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2721</v>
      </c>
      <c r="D10" s="25" t="n">
        <f>SUM(N10, Z10, AJ10)</f>
        <v>2719</v>
      </c>
      <c r="E10" s="25" t="n">
        <f>SUM(O10, AA10, AK10)</f>
        <v>2</v>
      </c>
      <c r="F10" s="29" t="n">
        <f>IF(C10&gt;0, E10/C10*100, "--")</f>
        <v>0.0735023888276369</v>
      </c>
      <c r="G10" s="25" t="n">
        <f>SUM(Q10, AC10, AM10)</f>
        <v>2720</v>
      </c>
      <c r="H10" s="25" t="n">
        <f>SUM(R10, AD10, AN10)</f>
        <v>2718</v>
      </c>
      <c r="I10" s="25" t="n">
        <f>SUM(S10, AE10, AO10)</f>
        <v>2</v>
      </c>
      <c r="J10" s="25" t="n">
        <f>K10+L10</f>
        <v>1</v>
      </c>
      <c r="K10" s="25" t="n">
        <f>SUM(U10, AG10, AQ10)</f>
        <v>1</v>
      </c>
      <c r="L10" s="25" t="n">
        <f>SUM(V10, AH10, AR10)</f>
        <v>0</v>
      </c>
      <c r="M10" s="25" t="n">
        <f>N10+O10</f>
        <v>1311</v>
      </c>
      <c r="N10" s="25" t="n">
        <f>SUM(N13, N16, N19, N22, N25)</f>
        <v>1309</v>
      </c>
      <c r="O10" s="25" t="n">
        <f>SUM(O13, O16, O19, O22, O25)</f>
        <v>2</v>
      </c>
      <c r="P10" s="29" t="n">
        <f>IF(M10&gt;0, O10/M10*100, "--")</f>
        <v>0.15255530129672</v>
      </c>
      <c r="Q10" s="25" t="n">
        <f>R10+S10</f>
        <v>1311</v>
      </c>
      <c r="R10" s="25" t="n">
        <f>SUM(R13, R16, R19, R22, R25)</f>
        <v>1309</v>
      </c>
      <c r="S10" s="25" t="n">
        <f>SUM(S13, S16, S19, S22, S25)</f>
        <v>2</v>
      </c>
      <c r="T10" s="25" t="n">
        <f>U10+V10</f>
        <v>0</v>
      </c>
      <c r="U10" s="25" t="n">
        <f>SUM(U13, U16, U19, U22, U25)</f>
        <v>0</v>
      </c>
      <c r="V10" s="25" t="n">
        <f>SUM(V13, V16, V19, V22, V25)</f>
        <v>0</v>
      </c>
      <c r="W10" s="8"/>
      <c r="X10" s="1" t="s">
        <v>16</v>
      </c>
      <c r="Y10" s="22" t="n">
        <f>Z10+AA10</f>
        <v>990</v>
      </c>
      <c r="Z10" s="25" t="n">
        <f>SUM(Z13, Z16, Z19, Z22, Z25)</f>
        <v>990</v>
      </c>
      <c r="AA10" s="25" t="n">
        <f>SUM(AA13, AA16, AA19, AA22, AA25)</f>
        <v>0</v>
      </c>
      <c r="AB10" s="29" t="n">
        <f>IF(Y10&gt;0, AA10/Y10*100, "--")</f>
        <v>0</v>
      </c>
      <c r="AC10" s="25" t="n">
        <f>AD10+AE10</f>
        <v>989</v>
      </c>
      <c r="AD10" s="25" t="n">
        <f>SUM(AD13, AD16, AD19, AD22, AD25)</f>
        <v>989</v>
      </c>
      <c r="AE10" s="25" t="n">
        <f>SUM(AE13, AE16, AE19, AE22, AE25)</f>
        <v>0</v>
      </c>
      <c r="AF10" s="25" t="n">
        <f>AG10+AH10</f>
        <v>1</v>
      </c>
      <c r="AG10" s="25" t="n">
        <f>SUM(AG13, AG16, AG19, AG22, AG25)</f>
        <v>1</v>
      </c>
      <c r="AH10" s="25" t="n">
        <f>SUM(AH13, AH16, AH19, AH22, AH25)</f>
        <v>0</v>
      </c>
      <c r="AI10" s="25" t="n">
        <f>AJ10+AK10</f>
        <v>420</v>
      </c>
      <c r="AJ10" s="25" t="n">
        <f>AJ13+AJ16+AJ19+AJ22+AJ25</f>
        <v>420</v>
      </c>
      <c r="AK10" s="25" t="n">
        <f>AK13+AK16+AK19+AK22+AK25</f>
        <v>0</v>
      </c>
      <c r="AL10" s="29" t="n">
        <f>IF(AI10&gt;0, AK10/AI10*100, "--")</f>
        <v>0</v>
      </c>
      <c r="AM10" s="25" t="n">
        <f>AN10+AO10</f>
        <v>420</v>
      </c>
      <c r="AN10" s="25" t="n">
        <f>SUM(AN13, AN16, AN19, AN22, AN25)</f>
        <v>420</v>
      </c>
      <c r="AO10" s="25" t="n">
        <f>SUM(AO13, AO16, AO19, AO22, AO25)</f>
        <v>0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3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601</v>
      </c>
      <c r="D11" s="25" t="n">
        <f>SUM(N11, Z11, AJ11)</f>
        <v>599</v>
      </c>
      <c r="E11" s="25" t="n">
        <f>SUM(O11, AA11, AK11)</f>
        <v>2</v>
      </c>
      <c r="F11" s="29" t="n">
        <f>IF(C11&gt;0, E11/C11*100, "--")</f>
        <v>0.332778702163062</v>
      </c>
      <c r="G11" s="25" t="n">
        <f>SUM(Q11, AC11, AM11)</f>
        <v>601</v>
      </c>
      <c r="H11" s="25" t="n">
        <f>SUM(R11, AD11, AN11)</f>
        <v>599</v>
      </c>
      <c r="I11" s="25" t="n">
        <f>SUM(S11, AE11, AO11)</f>
        <v>2</v>
      </c>
      <c r="J11" s="25" t="n">
        <f>K11+L11</f>
        <v>0</v>
      </c>
      <c r="K11" s="25" t="n">
        <f>SUM(U11, AG11, AQ11)</f>
        <v>0</v>
      </c>
      <c r="L11" s="25" t="n">
        <f>SUM(V11, AH11, AR11)</f>
        <v>0</v>
      </c>
      <c r="M11" s="25" t="n">
        <f>N11+O11</f>
        <v>258</v>
      </c>
      <c r="N11" s="25" t="n">
        <f>SUM(R11, U11)</f>
        <v>256</v>
      </c>
      <c r="O11" s="25" t="n">
        <f>SUM(S11, V11)</f>
        <v>2</v>
      </c>
      <c r="P11" s="29" t="n">
        <f>IF(M11&gt;0, O11/M11*100, "--")</f>
        <v>0.775193798449612</v>
      </c>
      <c r="Q11" s="25" t="n">
        <f>R11+S11</f>
        <v>258</v>
      </c>
      <c r="R11" s="25" t="n">
        <f>R12+R13</f>
        <v>256</v>
      </c>
      <c r="S11" s="25" t="n">
        <f>S12+S13</f>
        <v>2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258</v>
      </c>
      <c r="Z11" s="25" t="n">
        <f>SUM(AD11, AG11)</f>
        <v>258</v>
      </c>
      <c r="AA11" s="25" t="n">
        <f>SUM(AE11, AH11)</f>
        <v>0</v>
      </c>
      <c r="AB11" s="29" t="n">
        <f>IF(Y11&gt;0, AA11/Y11*100, "--")</f>
        <v>0</v>
      </c>
      <c r="AC11" s="25" t="n">
        <f>AD11+AE11</f>
        <v>258</v>
      </c>
      <c r="AD11" s="25" t="n">
        <f>AD12+AD13</f>
        <v>258</v>
      </c>
      <c r="AE11" s="25" t="n">
        <f>AE12+AE13</f>
        <v>0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85</v>
      </c>
      <c r="AJ11" s="25" t="n">
        <f>AN11+AQ11</f>
        <v>85</v>
      </c>
      <c r="AK11" s="25" t="n">
        <f>AO11+AR11</f>
        <v>0</v>
      </c>
      <c r="AL11" s="29" t="n">
        <f>IF(AI11&gt;0, AK11/AI11*100, "--")</f>
        <v>0</v>
      </c>
      <c r="AM11" s="25" t="n">
        <f>AN11+AO11</f>
        <v>85</v>
      </c>
      <c r="AN11" s="25" t="n">
        <f>AN12+AN13</f>
        <v>85</v>
      </c>
      <c r="AO11" s="25" t="n">
        <f>AO12+AO13</f>
        <v>0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527</v>
      </c>
      <c r="D12" s="25" t="n">
        <f>SUM(N12, Z12, AJ12)</f>
        <v>525</v>
      </c>
      <c r="E12" s="25" t="n">
        <f>SUM(O12, AA12, AK12)</f>
        <v>2</v>
      </c>
      <c r="F12" s="29" t="n">
        <f>IF(C12&gt;0, E12/C12*100, "--")</f>
        <v>0.379506641366224</v>
      </c>
      <c r="G12" s="25" t="n">
        <f>SUM(Q12, AC12, AM12)</f>
        <v>527</v>
      </c>
      <c r="H12" s="25" t="n">
        <f>SUM(R12, AD12, AN12)</f>
        <v>525</v>
      </c>
      <c r="I12" s="25" t="n">
        <f>SUM(S12, AE12, AO12)</f>
        <v>2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230</v>
      </c>
      <c r="N12" s="25" t="n">
        <f>SUM(R12, U12)</f>
        <v>228</v>
      </c>
      <c r="O12" s="25" t="n">
        <f>SUM(S12, V12)</f>
        <v>2</v>
      </c>
      <c r="P12" s="29" t="n">
        <f>IF(M12&gt;0, O12/M12*100, "--")</f>
        <v>0.869565217391304</v>
      </c>
      <c r="Q12" s="25" t="n">
        <f>R12+S12</f>
        <v>230</v>
      </c>
      <c r="R12" s="32" t="n">
        <v>228</v>
      </c>
      <c r="S12" s="32" t="n">
        <v>2</v>
      </c>
      <c r="T12" s="25" t="n">
        <f>U12+V12</f>
        <v>0</v>
      </c>
      <c r="U12" s="32" t="n">
        <v>0</v>
      </c>
      <c r="V12" s="32" t="n">
        <v>0</v>
      </c>
      <c r="W12" s="8"/>
      <c r="X12" s="1" t="s">
        <v>15</v>
      </c>
      <c r="Y12" s="22" t="n">
        <f>Z12+AA12</f>
        <v>228</v>
      </c>
      <c r="Z12" s="25" t="n">
        <f>SUM(AD12, AG12)</f>
        <v>228</v>
      </c>
      <c r="AA12" s="25" t="n">
        <f>SUM(AE12, AH12)</f>
        <v>0</v>
      </c>
      <c r="AB12" s="29" t="n">
        <f>IF(Y12&gt;0, AA12/Y12*100, "--")</f>
        <v>0</v>
      </c>
      <c r="AC12" s="25" t="n">
        <f>AD12+AE12</f>
        <v>228</v>
      </c>
      <c r="AD12" s="32" t="n">
        <v>228</v>
      </c>
      <c r="AE12" s="32" t="n">
        <v>0</v>
      </c>
      <c r="AF12" s="25" t="n">
        <v>0</v>
      </c>
      <c r="AG12" s="32" t="n">
        <v>0</v>
      </c>
      <c r="AH12" s="32" t="n">
        <v>0</v>
      </c>
      <c r="AI12" s="25" t="n">
        <f>AJ12+AK12</f>
        <v>69</v>
      </c>
      <c r="AJ12" s="25" t="n">
        <f>AN12+AQ12</f>
        <v>69</v>
      </c>
      <c r="AK12" s="25" t="n">
        <f>AO12+AR12</f>
        <v>0</v>
      </c>
      <c r="AL12" s="29" t="n">
        <f>IF(AI12&gt;0, AK12/AI12*100, "--")</f>
        <v>0</v>
      </c>
      <c r="AM12" s="25" t="n">
        <f>AN12+AO12</f>
        <v>69</v>
      </c>
      <c r="AN12" s="32" t="n">
        <v>69</v>
      </c>
      <c r="AO12" s="32" t="n">
        <v>0</v>
      </c>
      <c r="AP12" s="25" t="n">
        <f>AQ12+AR12</f>
        <v>0</v>
      </c>
      <c r="AQ12" s="32" t="n">
        <v>0</v>
      </c>
      <c r="AR12" s="32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74</v>
      </c>
      <c r="D13" s="25" t="n">
        <f>SUM(N13, Z13, AJ13)</f>
        <v>74</v>
      </c>
      <c r="E13" s="25" t="n">
        <f>SUM(O13, AA13, AK13)</f>
        <v>0</v>
      </c>
      <c r="F13" s="29" t="n">
        <f>IF(C13&gt;0, E13/C13*100, "--")</f>
        <v>0</v>
      </c>
      <c r="G13" s="25" t="n">
        <f>SUM(Q13, AC13, AM13)</f>
        <v>74</v>
      </c>
      <c r="H13" s="25" t="n">
        <f>SUM(R13, AD13, AN13)</f>
        <v>74</v>
      </c>
      <c r="I13" s="25" t="n">
        <f>SUM(S13, AE13, AO13)</f>
        <v>0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28</v>
      </c>
      <c r="N13" s="25" t="n">
        <f>SUM(R13, U13)</f>
        <v>28</v>
      </c>
      <c r="O13" s="25" t="n">
        <f>SUM(S13, V13)</f>
        <v>0</v>
      </c>
      <c r="P13" s="29" t="n">
        <f>IF(M13&gt;0, O13/M13*100, "--")</f>
        <v>0</v>
      </c>
      <c r="Q13" s="25" t="n">
        <f>R13+S13</f>
        <v>28</v>
      </c>
      <c r="R13" s="32" t="n">
        <v>28</v>
      </c>
      <c r="S13" s="32" t="n">
        <v>0</v>
      </c>
      <c r="T13" s="25" t="n">
        <f>U13+V13</f>
        <v>0</v>
      </c>
      <c r="U13" s="32" t="n">
        <v>0</v>
      </c>
      <c r="V13" s="32" t="n">
        <v>0</v>
      </c>
      <c r="W13" s="8"/>
      <c r="X13" s="1" t="s">
        <v>16</v>
      </c>
      <c r="Y13" s="22" t="n">
        <f>Z13+AA13</f>
        <v>30</v>
      </c>
      <c r="Z13" s="25" t="n">
        <f>SUM(AD13, AG13)</f>
        <v>30</v>
      </c>
      <c r="AA13" s="25" t="n">
        <f>SUM(AE13, AH13)</f>
        <v>0</v>
      </c>
      <c r="AB13" s="29" t="n">
        <f>IF(Y13&gt;0, AA13/Y13*100, "--")</f>
        <v>0</v>
      </c>
      <c r="AC13" s="25" t="n">
        <f>AD13+AE13</f>
        <v>30</v>
      </c>
      <c r="AD13" s="32" t="n">
        <v>30</v>
      </c>
      <c r="AE13" s="32" t="n">
        <v>0</v>
      </c>
      <c r="AF13" s="25" t="n">
        <f>AG13+AH13</f>
        <v>0</v>
      </c>
      <c r="AG13" s="32" t="n">
        <v>0</v>
      </c>
      <c r="AH13" s="32" t="n">
        <v>0</v>
      </c>
      <c r="AI13" s="25" t="n">
        <f>AJ13+AK13</f>
        <v>16</v>
      </c>
      <c r="AJ13" s="25" t="n">
        <f>AN13+AQ13</f>
        <v>16</v>
      </c>
      <c r="AK13" s="25" t="n">
        <f>AO13+AR13</f>
        <v>0</v>
      </c>
      <c r="AL13" s="29" t="n">
        <f>IF(AI13&gt;0, AK13/AI13*100, "--")</f>
        <v>0</v>
      </c>
      <c r="AM13" s="25" t="n">
        <f>AN13+AO13</f>
        <v>16</v>
      </c>
      <c r="AN13" s="32" t="n">
        <v>16</v>
      </c>
      <c r="AO13" s="32" t="n">
        <v>0</v>
      </c>
      <c r="AP13" s="25" t="n">
        <f>AQ13+AR13</f>
        <v>0</v>
      </c>
      <c r="AQ13" s="32" t="n">
        <v>0</v>
      </c>
      <c r="AR13" s="32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2341</v>
      </c>
      <c r="D14" s="25" t="n">
        <f>SUM(N14, Z14, AJ14)</f>
        <v>2336</v>
      </c>
      <c r="E14" s="25" t="n">
        <f>SUM(O14, AA14, AK14)</f>
        <v>5</v>
      </c>
      <c r="F14" s="29" t="n">
        <f>IF(C14&gt;0, E14/C14*100, "--")</f>
        <v>0.213583938487826</v>
      </c>
      <c r="G14" s="25" t="n">
        <f>SUM(Q14, AC14, AM14)</f>
        <v>2340</v>
      </c>
      <c r="H14" s="25" t="n">
        <f>SUM(R14, AD14, AN14)</f>
        <v>2335</v>
      </c>
      <c r="I14" s="25" t="n">
        <f>SUM(S14, AE14, AO14)</f>
        <v>5</v>
      </c>
      <c r="J14" s="25" t="n">
        <f>K14+L14</f>
        <v>1</v>
      </c>
      <c r="K14" s="25" t="n">
        <f>SUM(U14, AG14, AQ14)</f>
        <v>1</v>
      </c>
      <c r="L14" s="25" t="n">
        <f>SUM(V14, AH14, AR14)</f>
        <v>0</v>
      </c>
      <c r="M14" s="25" t="n">
        <f>N14+O14</f>
        <v>1088</v>
      </c>
      <c r="N14" s="25" t="n">
        <f>SUM(R14, U14)</f>
        <v>1085</v>
      </c>
      <c r="O14" s="25" t="n">
        <f>SUM(S14, V14)</f>
        <v>3</v>
      </c>
      <c r="P14" s="29" t="n">
        <f>IF(M14&gt;0, O14/M14*100, "--")</f>
        <v>0.275735294117647</v>
      </c>
      <c r="Q14" s="25" t="n">
        <f>R14+S14</f>
        <v>1088</v>
      </c>
      <c r="R14" s="25" t="n">
        <f>R15+R16</f>
        <v>1085</v>
      </c>
      <c r="S14" s="25" t="n">
        <f>S15+S16</f>
        <v>3</v>
      </c>
      <c r="T14" s="25" t="n">
        <f>U14+V14</f>
        <v>0</v>
      </c>
      <c r="U14" s="25" t="n">
        <f>U15+U16</f>
        <v>0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879</v>
      </c>
      <c r="Z14" s="25" t="n">
        <f>SUM(AD14, AG14)</f>
        <v>877</v>
      </c>
      <c r="AA14" s="25" t="n">
        <f>SUM(AE14, AH14)</f>
        <v>2</v>
      </c>
      <c r="AB14" s="29" t="n">
        <f>IF(Y14&gt;0, AA14/Y14*100, "--")</f>
        <v>0.227531285551763</v>
      </c>
      <c r="AC14" s="25" t="n">
        <f>AD14+AE14</f>
        <v>878</v>
      </c>
      <c r="AD14" s="25" t="n">
        <f>AD15+AD16</f>
        <v>876</v>
      </c>
      <c r="AE14" s="25" t="n">
        <f>AE15+AE16</f>
        <v>2</v>
      </c>
      <c r="AF14" s="25" t="n">
        <f>AG14+AH14</f>
        <v>1</v>
      </c>
      <c r="AG14" s="25" t="n">
        <f>AG15+AG16</f>
        <v>1</v>
      </c>
      <c r="AH14" s="25" t="n">
        <f>AH15+AH16</f>
        <v>0</v>
      </c>
      <c r="AI14" s="25" t="n">
        <f>AJ14+AK14</f>
        <v>374</v>
      </c>
      <c r="AJ14" s="25" t="n">
        <f>AN14+AQ14</f>
        <v>374</v>
      </c>
      <c r="AK14" s="25" t="n">
        <f>AO14+AR14</f>
        <v>0</v>
      </c>
      <c r="AL14" s="29" t="n">
        <f>IF(AI14&gt;0, AK14/AI14*100, "--")</f>
        <v>0</v>
      </c>
      <c r="AM14" s="25" t="n">
        <f>AN14+AO14</f>
        <v>374</v>
      </c>
      <c r="AN14" s="25" t="n">
        <f>AN15+AN16</f>
        <v>374</v>
      </c>
      <c r="AO14" s="25" t="n">
        <f>AO15+AO16</f>
        <v>0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1077</v>
      </c>
      <c r="D15" s="25" t="n">
        <f>SUM(N15, Z15, AJ15)</f>
        <v>1072</v>
      </c>
      <c r="E15" s="25" t="n">
        <f>SUM(O15, AA15, AK15)</f>
        <v>5</v>
      </c>
      <c r="F15" s="29" t="n">
        <f>IF(C15&gt;0, E15/C15*100, "--")</f>
        <v>0.464252553389044</v>
      </c>
      <c r="G15" s="25" t="n">
        <f>SUM(Q15, AC15, AM15)</f>
        <v>1077</v>
      </c>
      <c r="H15" s="25" t="n">
        <f>SUM(R15, AD15, AN15)</f>
        <v>1072</v>
      </c>
      <c r="I15" s="25" t="n">
        <f>SUM(S15, AE15, AO15)</f>
        <v>5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366</v>
      </c>
      <c r="N15" s="25" t="n">
        <f>SUM(R15, U15)</f>
        <v>363</v>
      </c>
      <c r="O15" s="25" t="n">
        <f>SUM(S15, V15)</f>
        <v>3</v>
      </c>
      <c r="P15" s="29" t="n">
        <f>IF(M15&gt;0, O15/M15*100, "--")</f>
        <v>0.819672131147541</v>
      </c>
      <c r="Q15" s="25" t="n">
        <f>R15+S15</f>
        <v>366</v>
      </c>
      <c r="R15" s="32" t="n">
        <v>363</v>
      </c>
      <c r="S15" s="32" t="n">
        <v>3</v>
      </c>
      <c r="T15" s="25" t="n">
        <f>U15+V15</f>
        <v>0</v>
      </c>
      <c r="U15" s="32" t="n">
        <v>0</v>
      </c>
      <c r="V15" s="32" t="n">
        <v>0</v>
      </c>
      <c r="W15" s="8"/>
      <c r="X15" s="1" t="s">
        <v>15</v>
      </c>
      <c r="Y15" s="22" t="n">
        <f>Z15+AA15</f>
        <v>535</v>
      </c>
      <c r="Z15" s="25" t="n">
        <f>SUM(AD15, AG15)</f>
        <v>533</v>
      </c>
      <c r="AA15" s="25" t="n">
        <f>SUM(AE15, AH15)</f>
        <v>2</v>
      </c>
      <c r="AB15" s="29" t="n">
        <f>IF(Y15&gt;0, AA15/Y15*100, "--")</f>
        <v>0.373831775700935</v>
      </c>
      <c r="AC15" s="25" t="n">
        <f>AD15+AE15</f>
        <v>535</v>
      </c>
      <c r="AD15" s="32" t="n">
        <v>533</v>
      </c>
      <c r="AE15" s="32" t="n">
        <v>2</v>
      </c>
      <c r="AF15" s="25" t="n">
        <f>AG15+AH15</f>
        <v>0</v>
      </c>
      <c r="AG15" s="32" t="n">
        <v>0</v>
      </c>
      <c r="AH15" s="32" t="n">
        <v>0</v>
      </c>
      <c r="AI15" s="25" t="n">
        <f>AJ15+AK15</f>
        <v>176</v>
      </c>
      <c r="AJ15" s="25" t="n">
        <f>AN15+AQ15</f>
        <v>176</v>
      </c>
      <c r="AK15" s="25" t="n">
        <f>AO15+AR15</f>
        <v>0</v>
      </c>
      <c r="AL15" s="29" t="n">
        <f>IF(AI15&gt;0, AK15/AI15*100, "--")</f>
        <v>0</v>
      </c>
      <c r="AM15" s="25" t="n">
        <f>AN15+AO15</f>
        <v>176</v>
      </c>
      <c r="AN15" s="32" t="n">
        <v>176</v>
      </c>
      <c r="AO15" s="32" t="n">
        <v>0</v>
      </c>
      <c r="AP15" s="25" t="n">
        <f>AQ15+AR15</f>
        <v>0</v>
      </c>
      <c r="AQ15" s="32" t="n">
        <v>0</v>
      </c>
      <c r="AR15" s="32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1264</v>
      </c>
      <c r="D16" s="25" t="n">
        <f>SUM(N16, Z16, AJ16)</f>
        <v>1264</v>
      </c>
      <c r="E16" s="25" t="n">
        <f>SUM(O16, AA16, AK16)</f>
        <v>0</v>
      </c>
      <c r="F16" s="29" t="n">
        <f>IF(C16&gt;0, E16/C16*100, "--")</f>
        <v>0</v>
      </c>
      <c r="G16" s="25" t="n">
        <f>SUM(Q16, AC16, AM16)</f>
        <v>1263</v>
      </c>
      <c r="H16" s="25" t="n">
        <f>SUM(R16, AD16, AN16)</f>
        <v>1263</v>
      </c>
      <c r="I16" s="25" t="n">
        <f>SUM(S16, AE16, AO16)</f>
        <v>0</v>
      </c>
      <c r="J16" s="25" t="n">
        <f>K16+L16</f>
        <v>1</v>
      </c>
      <c r="K16" s="25" t="n">
        <f>SUM(U16, AG16, AQ16)</f>
        <v>1</v>
      </c>
      <c r="L16" s="25" t="n">
        <f>SUM(V16, AH16, AR16)</f>
        <v>0</v>
      </c>
      <c r="M16" s="25" t="n">
        <f>N16+O16</f>
        <v>722</v>
      </c>
      <c r="N16" s="25" t="n">
        <f>SUM(R16, U16)</f>
        <v>722</v>
      </c>
      <c r="O16" s="25" t="n">
        <f>SUM(S16, V16)</f>
        <v>0</v>
      </c>
      <c r="P16" s="29" t="n">
        <f>IF(M16&gt;0, O16/M16*100, "--")</f>
        <v>0</v>
      </c>
      <c r="Q16" s="25" t="n">
        <f>R16+S16</f>
        <v>722</v>
      </c>
      <c r="R16" s="32" t="n">
        <v>722</v>
      </c>
      <c r="S16" s="32" t="n">
        <v>0</v>
      </c>
      <c r="T16" s="25" t="n">
        <f>U16+V16</f>
        <v>0</v>
      </c>
      <c r="U16" s="32" t="n">
        <v>0</v>
      </c>
      <c r="V16" s="32" t="n">
        <v>0</v>
      </c>
      <c r="W16" s="8"/>
      <c r="X16" s="1" t="s">
        <v>16</v>
      </c>
      <c r="Y16" s="22" t="n">
        <f>Z16+AA16</f>
        <v>344</v>
      </c>
      <c r="Z16" s="25" t="n">
        <f>SUM(AD16, AG16)</f>
        <v>344</v>
      </c>
      <c r="AA16" s="25" t="n">
        <f>SUM(AE16, AH16)</f>
        <v>0</v>
      </c>
      <c r="AB16" s="29" t="n">
        <f>IF(Y16&gt;0, AA16/Y16*100, "--")</f>
        <v>0</v>
      </c>
      <c r="AC16" s="25" t="n">
        <f>AD16+AE16</f>
        <v>343</v>
      </c>
      <c r="AD16" s="32" t="n">
        <v>343</v>
      </c>
      <c r="AE16" s="32" t="n">
        <v>0</v>
      </c>
      <c r="AF16" s="25" t="n">
        <f>AG16+AH16</f>
        <v>1</v>
      </c>
      <c r="AG16" s="32" t="n">
        <v>1</v>
      </c>
      <c r="AH16" s="32" t="n">
        <v>0</v>
      </c>
      <c r="AI16" s="25" t="n">
        <f>AJ16+AK16</f>
        <v>198</v>
      </c>
      <c r="AJ16" s="25" t="n">
        <f>AN16+AQ16</f>
        <v>198</v>
      </c>
      <c r="AK16" s="25" t="n">
        <f>AO16+AR16</f>
        <v>0</v>
      </c>
      <c r="AL16" s="29" t="n">
        <f>IF(AI16&gt;0, AK16/AI16*100, "--")</f>
        <v>0</v>
      </c>
      <c r="AM16" s="25" t="n">
        <f>AN16+AO16</f>
        <v>198</v>
      </c>
      <c r="AN16" s="32" t="n">
        <v>198</v>
      </c>
      <c r="AO16" s="32" t="n">
        <v>0</v>
      </c>
      <c r="AP16" s="25" t="n">
        <f>AQ16+AR16</f>
        <v>0</v>
      </c>
      <c r="AQ16" s="32" t="n">
        <v>0</v>
      </c>
      <c r="AR16" s="32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1111</v>
      </c>
      <c r="D17" s="25" t="n">
        <f>SUM(N17, Z17, AJ17)</f>
        <v>1110</v>
      </c>
      <c r="E17" s="25" t="n">
        <f>SUM(O17, AA17, AK17)</f>
        <v>1</v>
      </c>
      <c r="F17" s="29" t="n">
        <f>IF(C17&gt;0, E17/C17*100, "--")</f>
        <v>0.09000900090009</v>
      </c>
      <c r="G17" s="25" t="n">
        <f>SUM(Q17, AC17, AM17)</f>
        <v>1111</v>
      </c>
      <c r="H17" s="25" t="n">
        <f>SUM(R17, AD17, AN17)</f>
        <v>1110</v>
      </c>
      <c r="I17" s="25" t="n">
        <f>SUM(S17, AE17, AO17)</f>
        <v>1</v>
      </c>
      <c r="J17" s="25" t="n">
        <f>K17+L17</f>
        <v>0</v>
      </c>
      <c r="K17" s="25" t="n">
        <f>SUM(U17, AG17, AQ17)</f>
        <v>0</v>
      </c>
      <c r="L17" s="25" t="n">
        <f>SUM(V17, AH17, AR17)</f>
        <v>0</v>
      </c>
      <c r="M17" s="25" t="n">
        <f>N17+O17</f>
        <v>410</v>
      </c>
      <c r="N17" s="25" t="n">
        <f>SUM(R17, U17)</f>
        <v>409</v>
      </c>
      <c r="O17" s="25" t="n">
        <f>SUM(S17, V17)</f>
        <v>1</v>
      </c>
      <c r="P17" s="29" t="n">
        <f>IF(M17&gt;0, O17/M17*100, "--")</f>
        <v>0.24390243902439</v>
      </c>
      <c r="Q17" s="25" t="n">
        <f>R17+S17</f>
        <v>410</v>
      </c>
      <c r="R17" s="25" t="n">
        <f>R18+R19</f>
        <v>409</v>
      </c>
      <c r="S17" s="25" t="n">
        <f>S18+S19</f>
        <v>1</v>
      </c>
      <c r="T17" s="25" t="n">
        <f>U17+V17</f>
        <v>0</v>
      </c>
      <c r="U17" s="25" t="n">
        <f>U18+U19</f>
        <v>0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518</v>
      </c>
      <c r="Z17" s="25" t="n">
        <f>SUM(AD17, AG17)</f>
        <v>518</v>
      </c>
      <c r="AA17" s="25" t="n">
        <f>SUM(AE17, AH17)</f>
        <v>0</v>
      </c>
      <c r="AB17" s="29" t="n">
        <f>IF(Y17&gt;0, AA17/Y17*100, "--")</f>
        <v>0</v>
      </c>
      <c r="AC17" s="25" t="n">
        <f>AD17+AE17</f>
        <v>518</v>
      </c>
      <c r="AD17" s="25" t="n">
        <f>AD18+AD19</f>
        <v>518</v>
      </c>
      <c r="AE17" s="25" t="n">
        <f>AE18+AE19</f>
        <v>0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183</v>
      </c>
      <c r="AJ17" s="25" t="n">
        <f>AN17+AQ17</f>
        <v>183</v>
      </c>
      <c r="AK17" s="25" t="n">
        <f>AO17+AR17</f>
        <v>0</v>
      </c>
      <c r="AL17" s="29" t="n">
        <f>IF(AI17&gt;0, AK17/AI17*100, "--")</f>
        <v>0</v>
      </c>
      <c r="AM17" s="25" t="n">
        <f>AN17+AO17</f>
        <v>183</v>
      </c>
      <c r="AN17" s="25" t="n">
        <f>AN18+AN19</f>
        <v>183</v>
      </c>
      <c r="AO17" s="25" t="n">
        <f>AO18+AO19</f>
        <v>0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424</v>
      </c>
      <c r="D18" s="25" t="n">
        <f>SUM(N18, Z18, AJ18)</f>
        <v>423</v>
      </c>
      <c r="E18" s="25" t="n">
        <f>SUM(O18, AA18, AK18)</f>
        <v>1</v>
      </c>
      <c r="F18" s="29" t="n">
        <f>IF(C18&gt;0, E18/C18*100, "--")</f>
        <v>0.235849056603774</v>
      </c>
      <c r="G18" s="25" t="n">
        <f>SUM(Q18, AC18, AM18)</f>
        <v>424</v>
      </c>
      <c r="H18" s="25" t="n">
        <f>SUM(R18, AD18, AN18)</f>
        <v>423</v>
      </c>
      <c r="I18" s="25" t="n">
        <f>SUM(S18, AE18, AO18)</f>
        <v>1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153</v>
      </c>
      <c r="N18" s="25" t="n">
        <f>SUM(R18, U18)</f>
        <v>152</v>
      </c>
      <c r="O18" s="25" t="n">
        <f>SUM(S18, V18)</f>
        <v>1</v>
      </c>
      <c r="P18" s="29" t="n">
        <f>IF(M18&gt;0, O18/M18*100, "--")</f>
        <v>0.65359477124183</v>
      </c>
      <c r="Q18" s="25" t="n">
        <f>R18+S18</f>
        <v>153</v>
      </c>
      <c r="R18" s="32" t="n">
        <v>152</v>
      </c>
      <c r="S18" s="32" t="n">
        <v>1</v>
      </c>
      <c r="T18" s="25" t="n">
        <f>U18+V18</f>
        <v>0</v>
      </c>
      <c r="U18" s="32" t="n">
        <v>0</v>
      </c>
      <c r="V18" s="32" t="n">
        <v>0</v>
      </c>
      <c r="W18" s="8"/>
      <c r="X18" s="1" t="s">
        <v>15</v>
      </c>
      <c r="Y18" s="22" t="n">
        <f>Z18+AA18</f>
        <v>177</v>
      </c>
      <c r="Z18" s="25" t="n">
        <f>SUM(AD18, AG18)</f>
        <v>177</v>
      </c>
      <c r="AA18" s="25" t="n">
        <f>SUM(AE18, AH18)</f>
        <v>0</v>
      </c>
      <c r="AB18" s="29" t="n">
        <f>IF(Y18&gt;0, AA18/Y18*100, "--")</f>
        <v>0</v>
      </c>
      <c r="AC18" s="25" t="n">
        <f>AD18+AE18</f>
        <v>177</v>
      </c>
      <c r="AD18" s="32" t="n">
        <v>177</v>
      </c>
      <c r="AE18" s="32" t="n">
        <v>0</v>
      </c>
      <c r="AF18" s="25" t="n">
        <f>AG18+AH18</f>
        <v>0</v>
      </c>
      <c r="AG18" s="32" t="n">
        <v>0</v>
      </c>
      <c r="AH18" s="32" t="n">
        <v>0</v>
      </c>
      <c r="AI18" s="25" t="n">
        <f>AJ18+AK18</f>
        <v>94</v>
      </c>
      <c r="AJ18" s="25" t="n">
        <f>AN18+AQ18</f>
        <v>94</v>
      </c>
      <c r="AK18" s="25" t="n">
        <f>AO18+AR18</f>
        <v>0</v>
      </c>
      <c r="AL18" s="29" t="n">
        <f>IF(AI18&gt;0, AK18/AI18*100, "--")</f>
        <v>0</v>
      </c>
      <c r="AM18" s="25" t="n">
        <f>AN18+AO18</f>
        <v>94</v>
      </c>
      <c r="AN18" s="32" t="n">
        <v>94</v>
      </c>
      <c r="AO18" s="32" t="n">
        <v>0</v>
      </c>
      <c r="AP18" s="25" t="n">
        <f>AQ18+AR18</f>
        <v>0</v>
      </c>
      <c r="AQ18" s="32" t="n">
        <v>0</v>
      </c>
      <c r="AR18" s="32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687</v>
      </c>
      <c r="D19" s="25" t="n">
        <f>SUM(N19, Z19, AJ19)</f>
        <v>687</v>
      </c>
      <c r="E19" s="25" t="n">
        <f>SUM(O19, AA19, AK19)</f>
        <v>0</v>
      </c>
      <c r="F19" s="29" t="n">
        <f>IF(C19&gt;0, E19/C19*100, "--")</f>
        <v>0</v>
      </c>
      <c r="G19" s="25" t="n">
        <f>SUM(Q19, AC19, AM19)</f>
        <v>687</v>
      </c>
      <c r="H19" s="25" t="n">
        <f>SUM(R19, AD19, AN19)</f>
        <v>687</v>
      </c>
      <c r="I19" s="25" t="n">
        <f>SUM(S19, AE19, AO19)</f>
        <v>0</v>
      </c>
      <c r="J19" s="25" t="n">
        <f>K19+L19</f>
        <v>0</v>
      </c>
      <c r="K19" s="25" t="n">
        <f>SUM(U19, AG19, AQ19)</f>
        <v>0</v>
      </c>
      <c r="L19" s="25" t="n">
        <f>SUM(V19, AH19, AR19)</f>
        <v>0</v>
      </c>
      <c r="M19" s="25" t="n">
        <f>N19+O19</f>
        <v>257</v>
      </c>
      <c r="N19" s="25" t="n">
        <f>SUM(R19, U19)</f>
        <v>257</v>
      </c>
      <c r="O19" s="25" t="n">
        <f>SUM(S19, V19)</f>
        <v>0</v>
      </c>
      <c r="P19" s="29" t="n">
        <f>IF(M19&gt;0, O19/M19*100, "--")</f>
        <v>0</v>
      </c>
      <c r="Q19" s="25" t="n">
        <f>R19+S19</f>
        <v>257</v>
      </c>
      <c r="R19" s="32" t="n">
        <v>257</v>
      </c>
      <c r="S19" s="32" t="n">
        <v>0</v>
      </c>
      <c r="T19" s="25" t="n">
        <f>U19+V19</f>
        <v>0</v>
      </c>
      <c r="U19" s="32" t="n">
        <v>0</v>
      </c>
      <c r="V19" s="32" t="n">
        <v>0</v>
      </c>
      <c r="W19" s="8"/>
      <c r="X19" s="1" t="s">
        <v>16</v>
      </c>
      <c r="Y19" s="22" t="n">
        <f>Z19+AA19</f>
        <v>341</v>
      </c>
      <c r="Z19" s="25" t="n">
        <f>SUM(AD19, AG19)</f>
        <v>341</v>
      </c>
      <c r="AA19" s="25" t="n">
        <f>SUM(AE19, AH19)</f>
        <v>0</v>
      </c>
      <c r="AB19" s="29" t="n">
        <f>IF(Y19&gt;0, AA19/Y19*100, "--")</f>
        <v>0</v>
      </c>
      <c r="AC19" s="25" t="n">
        <f>AD19+AE19</f>
        <v>341</v>
      </c>
      <c r="AD19" s="32" t="n">
        <v>341</v>
      </c>
      <c r="AE19" s="32" t="n">
        <v>0</v>
      </c>
      <c r="AF19" s="25" t="n">
        <f>AG19+AH19</f>
        <v>0</v>
      </c>
      <c r="AG19" s="32" t="n">
        <v>0</v>
      </c>
      <c r="AH19" s="32" t="n">
        <v>0</v>
      </c>
      <c r="AI19" s="25" t="n">
        <f>AJ19+AK19</f>
        <v>89</v>
      </c>
      <c r="AJ19" s="25" t="n">
        <f>AN19+AQ19</f>
        <v>89</v>
      </c>
      <c r="AK19" s="25" t="n">
        <f>AO19+AR19</f>
        <v>0</v>
      </c>
      <c r="AL19" s="29" t="n">
        <f>IF(AI19&gt;0, AK19/AI19*100, "--")</f>
        <v>0</v>
      </c>
      <c r="AM19" s="25" t="n">
        <f>AN19+AO19</f>
        <v>89</v>
      </c>
      <c r="AN19" s="32" t="n">
        <v>89</v>
      </c>
      <c r="AO19" s="32" t="n">
        <v>0</v>
      </c>
      <c r="AP19" s="25" t="n">
        <f>AQ19+AR19</f>
        <v>0</v>
      </c>
      <c r="AQ19" s="32" t="n">
        <v>0</v>
      </c>
      <c r="AR19" s="32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2360</v>
      </c>
      <c r="D20" s="25" t="n">
        <f>SUM(N20, Z20, AJ20)</f>
        <v>2357</v>
      </c>
      <c r="E20" s="25" t="n">
        <f>SUM(O20, AA20, AK20)</f>
        <v>3</v>
      </c>
      <c r="F20" s="29" t="n">
        <f>IF(C20&gt;0, E20/C20*100, "--")</f>
        <v>0.127118644067797</v>
      </c>
      <c r="G20" s="25" t="n">
        <f>SUM(Q20, AC20, AM20)</f>
        <v>2360</v>
      </c>
      <c r="H20" s="25" t="n">
        <f>SUM(R20, AD20, AN20)</f>
        <v>2357</v>
      </c>
      <c r="I20" s="25" t="n">
        <f>SUM(S20, AE20, AO20)</f>
        <v>3</v>
      </c>
      <c r="J20" s="25" t="n">
        <f>K20+L20</f>
        <v>0</v>
      </c>
      <c r="K20" s="25" t="n">
        <f>SUM(U20, AG20, AQ20)</f>
        <v>0</v>
      </c>
      <c r="L20" s="25" t="n">
        <f>SUM(V20, AH20, AR20)</f>
        <v>0</v>
      </c>
      <c r="M20" s="25" t="n">
        <f>N20+O20</f>
        <v>1051</v>
      </c>
      <c r="N20" s="25" t="n">
        <f>SUM(R20, U20)</f>
        <v>1048</v>
      </c>
      <c r="O20" s="25" t="n">
        <f>SUM(S20, V20)</f>
        <v>3</v>
      </c>
      <c r="P20" s="29" t="n">
        <f>IF(M20&gt;0, O20/M20*100, "--")</f>
        <v>0.285442435775452</v>
      </c>
      <c r="Q20" s="25" t="n">
        <f>R20+S20</f>
        <v>1051</v>
      </c>
      <c r="R20" s="25" t="n">
        <f>R21+R22</f>
        <v>1048</v>
      </c>
      <c r="S20" s="25" t="n">
        <f>S21+S22</f>
        <v>3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920</v>
      </c>
      <c r="Z20" s="25" t="n">
        <f>SUM(AD20, AG20)</f>
        <v>920</v>
      </c>
      <c r="AA20" s="25" t="n">
        <f>SUM(AE20, AH20)</f>
        <v>0</v>
      </c>
      <c r="AB20" s="29" t="n">
        <f>IF(Y20&gt;0, AA20/Y20*100, "--")</f>
        <v>0</v>
      </c>
      <c r="AC20" s="25" t="n">
        <f>AD20+AE20</f>
        <v>920</v>
      </c>
      <c r="AD20" s="25" t="n">
        <f>AD21+AD22</f>
        <v>920</v>
      </c>
      <c r="AE20" s="25" t="n">
        <f>AE21+AE22</f>
        <v>0</v>
      </c>
      <c r="AF20" s="25" t="n">
        <f>AG20+AH20</f>
        <v>0</v>
      </c>
      <c r="AG20" s="25" t="n">
        <f>AG21+AG22</f>
        <v>0</v>
      </c>
      <c r="AH20" s="25" t="n">
        <f>AH21+AH22</f>
        <v>0</v>
      </c>
      <c r="AI20" s="25" t="n">
        <f>AJ20+AK20</f>
        <v>389</v>
      </c>
      <c r="AJ20" s="25" t="n">
        <f>AN20+AQ20</f>
        <v>389</v>
      </c>
      <c r="AK20" s="25" t="n">
        <f>AO20+AR20</f>
        <v>0</v>
      </c>
      <c r="AL20" s="29" t="n">
        <f>IF(AI20&gt;0, AK20/AI20*100, "--")</f>
        <v>0</v>
      </c>
      <c r="AM20" s="25" t="n">
        <f>AN20+AO20</f>
        <v>389</v>
      </c>
      <c r="AN20" s="25" t="n">
        <f>AN21+AN22</f>
        <v>389</v>
      </c>
      <c r="AO20" s="25" t="n">
        <f>AO21+AO22</f>
        <v>0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1664</v>
      </c>
      <c r="D21" s="25" t="n">
        <f>SUM(N21, Z21, AJ21)</f>
        <v>1663</v>
      </c>
      <c r="E21" s="25" t="n">
        <f>SUM(O21, AA21, AK21)</f>
        <v>1</v>
      </c>
      <c r="F21" s="29" t="n">
        <f>IF(C21&gt;0, E21/C21*100, "--")</f>
        <v>0.0600961538461538</v>
      </c>
      <c r="G21" s="25" t="n">
        <f>SUM(Q21, AC21, AM21)</f>
        <v>1664</v>
      </c>
      <c r="H21" s="25" t="n">
        <f>SUM(R21, AD21, AN21)</f>
        <v>1663</v>
      </c>
      <c r="I21" s="25" t="n">
        <f>SUM(S21, AE21, AO21)</f>
        <v>1</v>
      </c>
      <c r="J21" s="25" t="n">
        <f>K21+L21</f>
        <v>0</v>
      </c>
      <c r="K21" s="25" t="n">
        <f>SUM(U21, AG21, AQ21)</f>
        <v>0</v>
      </c>
      <c r="L21" s="25" t="n">
        <f>SUM(V21, AH21, AR21)</f>
        <v>0</v>
      </c>
      <c r="M21" s="25" t="n">
        <f>N21+O21</f>
        <v>747</v>
      </c>
      <c r="N21" s="25" t="n">
        <f>SUM(R21, U21)</f>
        <v>746</v>
      </c>
      <c r="O21" s="25" t="n">
        <f>SUM(S21, V21)</f>
        <v>1</v>
      </c>
      <c r="P21" s="29" t="n">
        <f>IF(M21&gt;0, O21/M21*100, "--")</f>
        <v>0.133868808567604</v>
      </c>
      <c r="Q21" s="25" t="n">
        <f>R21+S21</f>
        <v>747</v>
      </c>
      <c r="R21" s="32" t="n">
        <v>746</v>
      </c>
      <c r="S21" s="32" t="n">
        <v>1</v>
      </c>
      <c r="T21" s="25" t="n">
        <f>U21+V21</f>
        <v>0</v>
      </c>
      <c r="U21" s="32" t="n">
        <v>0</v>
      </c>
      <c r="V21" s="32" t="n">
        <v>0</v>
      </c>
      <c r="W21" s="8"/>
      <c r="X21" s="1" t="s">
        <v>15</v>
      </c>
      <c r="Y21" s="22" t="n">
        <f>Z21+AA21</f>
        <v>645</v>
      </c>
      <c r="Z21" s="25" t="n">
        <f>SUM(AD21, AG21)</f>
        <v>645</v>
      </c>
      <c r="AA21" s="25" t="n">
        <f>SUM(AE21, AH21)</f>
        <v>0</v>
      </c>
      <c r="AB21" s="29" t="n">
        <f>IF(Y21&gt;0, AA21/Y21*100, "--")</f>
        <v>0</v>
      </c>
      <c r="AC21" s="25" t="n">
        <f>AD21+AE21</f>
        <v>645</v>
      </c>
      <c r="AD21" s="32" t="n">
        <v>645</v>
      </c>
      <c r="AE21" s="32" t="n">
        <v>0</v>
      </c>
      <c r="AF21" s="25" t="n">
        <f>AG21+AH21</f>
        <v>0</v>
      </c>
      <c r="AG21" s="32" t="n">
        <v>0</v>
      </c>
      <c r="AH21" s="32" t="n">
        <v>0</v>
      </c>
      <c r="AI21" s="25" t="n">
        <f>AJ21+AK21</f>
        <v>272</v>
      </c>
      <c r="AJ21" s="25" t="n">
        <f>AN21+AQ21</f>
        <v>272</v>
      </c>
      <c r="AK21" s="25" t="n">
        <f>AO21+AR21</f>
        <v>0</v>
      </c>
      <c r="AL21" s="29" t="n">
        <f>IF(AI21&gt;0, AK21/AI21*100, "--")</f>
        <v>0</v>
      </c>
      <c r="AM21" s="25" t="n">
        <f>AN21+AO21</f>
        <v>272</v>
      </c>
      <c r="AN21" s="32" t="n">
        <v>272</v>
      </c>
      <c r="AO21" s="32" t="n">
        <v>0</v>
      </c>
      <c r="AP21" s="25" t="n">
        <f>AQ21+AR21</f>
        <v>0</v>
      </c>
      <c r="AQ21" s="32" t="n">
        <v>0</v>
      </c>
      <c r="AR21" s="32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696</v>
      </c>
      <c r="D22" s="25" t="n">
        <f>SUM(N22, Z22, AJ22)</f>
        <v>694</v>
      </c>
      <c r="E22" s="25" t="n">
        <f>SUM(O22, AA22, AK22)</f>
        <v>2</v>
      </c>
      <c r="F22" s="29" t="n">
        <f>IF(C22&gt;0, E22/C22*100, "--")</f>
        <v>0.28735632183908</v>
      </c>
      <c r="G22" s="25" t="n">
        <f>SUM(Q22, AC22, AM22)</f>
        <v>696</v>
      </c>
      <c r="H22" s="25" t="n">
        <f>SUM(R22, AD22, AN22)</f>
        <v>694</v>
      </c>
      <c r="I22" s="25" t="n">
        <f>SUM(S22, AE22, AO22)</f>
        <v>2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304</v>
      </c>
      <c r="N22" s="25" t="n">
        <f>SUM(R22, U22)</f>
        <v>302</v>
      </c>
      <c r="O22" s="25" t="n">
        <f>SUM(S22, V22)</f>
        <v>2</v>
      </c>
      <c r="P22" s="29" t="n">
        <f>IF(M22&gt;0, O22/M22*100, "--")</f>
        <v>0.657894736842105</v>
      </c>
      <c r="Q22" s="25" t="n">
        <f>R22+S22</f>
        <v>304</v>
      </c>
      <c r="R22" s="32" t="n">
        <v>302</v>
      </c>
      <c r="S22" s="32" t="n">
        <v>2</v>
      </c>
      <c r="T22" s="25" t="n">
        <f>U22+V22</f>
        <v>0</v>
      </c>
      <c r="U22" s="32" t="n">
        <v>0</v>
      </c>
      <c r="V22" s="32" t="n">
        <v>0</v>
      </c>
      <c r="W22" s="8"/>
      <c r="X22" s="1" t="s">
        <v>16</v>
      </c>
      <c r="Y22" s="22" t="n">
        <f>Z22+AA22</f>
        <v>275</v>
      </c>
      <c r="Z22" s="25" t="n">
        <f>SUM(AD22, AG22)</f>
        <v>275</v>
      </c>
      <c r="AA22" s="25" t="n">
        <f>SUM(AE22, AH22)</f>
        <v>0</v>
      </c>
      <c r="AB22" s="29" t="n">
        <f>IF(Y22&gt;0, AA22/Y22*100, "--")</f>
        <v>0</v>
      </c>
      <c r="AC22" s="25" t="n">
        <f>AD22+AE22</f>
        <v>275</v>
      </c>
      <c r="AD22" s="32" t="n">
        <v>275</v>
      </c>
      <c r="AE22" s="32" t="n">
        <v>0</v>
      </c>
      <c r="AF22" s="25" t="n">
        <f>AG22+AH22</f>
        <v>0</v>
      </c>
      <c r="AG22" s="32" t="n">
        <v>0</v>
      </c>
      <c r="AH22" s="32" t="n">
        <v>0</v>
      </c>
      <c r="AI22" s="25" t="n">
        <f>AJ22+AK22</f>
        <v>117</v>
      </c>
      <c r="AJ22" s="25" t="n">
        <f>AN22+AQ22</f>
        <v>117</v>
      </c>
      <c r="AK22" s="25" t="n">
        <f>AO22+AR22</f>
        <v>0</v>
      </c>
      <c r="AL22" s="29" t="n">
        <f>IF(AI22&gt;0, AK22/AI22*100, "--")</f>
        <v>0</v>
      </c>
      <c r="AM22" s="25" t="n">
        <f>AN22+AO22</f>
        <v>117</v>
      </c>
      <c r="AN22" s="32" t="n">
        <v>117</v>
      </c>
      <c r="AO22" s="32" t="n">
        <v>0</v>
      </c>
      <c r="AP22" s="25" t="n">
        <f>AQ22+AR22</f>
        <v>0</v>
      </c>
      <c r="AQ22" s="32" t="n">
        <v>0</v>
      </c>
      <c r="AR22" s="32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25" t="n">
        <f>SUM(Q23, AC23, AM23)</f>
        <v>0</v>
      </c>
      <c r="H23" s="25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25" t="n">
        <f>R23+S23</f>
        <v>0</v>
      </c>
      <c r="R23" s="25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25" t="n">
        <f>AD23+AE23</f>
        <v>0</v>
      </c>
      <c r="AD23" s="25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25" t="n">
        <f>AN23+AO23</f>
        <v>0</v>
      </c>
      <c r="AN23" s="25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25" t="n">
        <f>SUM(Q24, AC24, AM24)</f>
        <v>0</v>
      </c>
      <c r="H24" s="25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25" t="n">
        <f>R24+S24</f>
        <v>0</v>
      </c>
      <c r="R24" s="32" t="n">
        <v>0</v>
      </c>
      <c r="S24" s="32" t="n">
        <v>0</v>
      </c>
      <c r="T24" s="25" t="n">
        <f>U24+V24</f>
        <v>0</v>
      </c>
      <c r="U24" s="32" t="n">
        <v>0</v>
      </c>
      <c r="V24" s="32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25" t="n">
        <f>AD24+AE24</f>
        <v>0</v>
      </c>
      <c r="AD24" s="32" t="n">
        <v>0</v>
      </c>
      <c r="AE24" s="32" t="n">
        <v>0</v>
      </c>
      <c r="AF24" s="25" t="n">
        <f>AG24+AH24</f>
        <v>0</v>
      </c>
      <c r="AG24" s="32" t="n">
        <v>0</v>
      </c>
      <c r="AH24" s="32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25" t="n">
        <f>AN24+AO24</f>
        <v>0</v>
      </c>
      <c r="AN24" s="32" t="n">
        <v>0</v>
      </c>
      <c r="AO24" s="32" t="n">
        <v>0</v>
      </c>
      <c r="AP24" s="25" t="n">
        <f>AQ24+AR24</f>
        <v>0</v>
      </c>
      <c r="AQ24" s="32" t="n">
        <v>0</v>
      </c>
      <c r="AR24" s="32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26" t="n">
        <f>SUM(Q25, AC25, AM25)</f>
        <v>0</v>
      </c>
      <c r="H25" s="26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26" t="n">
        <f>R25+S25</f>
        <v>0</v>
      </c>
      <c r="R25" s="33" t="n">
        <v>0</v>
      </c>
      <c r="S25" s="33" t="n">
        <v>0</v>
      </c>
      <c r="T25" s="26" t="n">
        <f>U25+V25</f>
        <v>0</v>
      </c>
      <c r="U25" s="33" t="n">
        <v>0</v>
      </c>
      <c r="V25" s="33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26" t="n">
        <f>AD25+AE25</f>
        <v>0</v>
      </c>
      <c r="AD25" s="33" t="n">
        <v>0</v>
      </c>
      <c r="AE25" s="33" t="n">
        <v>0</v>
      </c>
      <c r="AF25" s="26" t="n">
        <f>AG25+AH25</f>
        <v>0</v>
      </c>
      <c r="AG25" s="33" t="n">
        <v>0</v>
      </c>
      <c r="AH25" s="33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26" t="n">
        <f>AN25+AO25</f>
        <v>0</v>
      </c>
      <c r="AN25" s="33" t="n">
        <v>0</v>
      </c>
      <c r="AO25" s="33" t="n">
        <v>0</v>
      </c>
      <c r="AP25" s="26" t="n">
        <f>AQ25+AR25</f>
        <v>0</v>
      </c>
      <c r="AQ25" s="33" t="n">
        <v>0</v>
      </c>
      <c r="AR25" s="33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7" t="s">
        <v>45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3"/>
      <c r="Y29" s="43"/>
      <c r="Z29" s="43"/>
      <c r="AA29" s="43"/>
      <c r="AB29" s="43"/>
      <c r="AC29" s="43"/>
      <c r="AD29" s="43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2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4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3:A25"/>
    <mergeCell ref="W23:W25"/>
    <mergeCell ref="A14:A16"/>
    <mergeCell ref="W14:W16"/>
    <mergeCell ref="A17:A19"/>
    <mergeCell ref="W17:W19"/>
    <mergeCell ref="A20:A22"/>
    <mergeCell ref="W20:W22"/>
    <mergeCell ref="A8:A10"/>
    <mergeCell ref="W8:W10"/>
    <mergeCell ref="A11:A13"/>
    <mergeCell ref="W11:W13"/>
    <mergeCell ref="T6:V6"/>
    <mergeCell ref="W6:X6"/>
    <mergeCell ref="A6:B6"/>
    <mergeCell ref="C6:F6"/>
    <mergeCell ref="G6:I6"/>
    <mergeCell ref="J6:L6"/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  <mergeCell ref="A3:V3"/>
    <mergeCell ref="S1:T1"/>
    <mergeCell ref="S2:T2"/>
    <mergeCell ref="U1:V1"/>
    <mergeCell ref="U2:V2"/>
    <mergeCell ref="W3:AR3"/>
    <mergeCell ref="AO1:AP1"/>
    <mergeCell ref="AO2:AP2"/>
    <mergeCell ref="AQ1:AR1"/>
    <mergeCell ref="AQ2:AR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