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16" yWindow="65416" windowWidth="29040" windowHeight="15840" activeTab="0"/>
  </bookViews>
  <sheets>
    <sheet name="統計" sheetId="1" r:id="rId1"/>
  </sheets>
  <definedNames/>
  <calcPr calcId="181029"/>
</workbook>
</file>

<file path=xl/sharedStrings.xml><?xml version="1.0" encoding="utf-8"?>
<sst xmlns="http://schemas.openxmlformats.org/spreadsheetml/2006/main" count="249" uniqueCount="83">
  <si>
    <t>公 開 類</t>
  </si>
  <si>
    <t>年       報</t>
  </si>
  <si>
    <t xml:space="preserve"> 臺     中    市     有     效     農      機     使    用     證     之     農     機     數     量</t>
  </si>
  <si>
    <t>中華民國112年底</t>
  </si>
  <si>
    <t>行政
區別</t>
  </si>
  <si>
    <t>總計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</si>
  <si>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</si>
  <si>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</si>
  <si>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</si>
  <si>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</si>
  <si>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</si>
  <si>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</si>
  <si>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</si>
  <si>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</si>
  <si>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</si>
  <si>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</si>
  <si>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 xml:space="preserve"> 臺     中    市     有     效     農      機     使    用     證     之     農     機     數     量    (續1)</t>
  </si>
  <si>
    <t xml:space="preserve">　　　　　　　    　         中華民國 112 年底         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</si>
  <si>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</si>
  <si>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</si>
  <si>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</si>
  <si>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</si>
  <si>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</si>
  <si>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</si>
  <si>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</si>
  <si>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</si>
  <si>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</si>
  <si>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</si>
  <si>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</si>
  <si>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 xml:space="preserve"> 臺     中    市     有     效     農      機     使    用     證     之     農     機     數     量    (續2完)</t>
  </si>
  <si>
    <t xml:space="preserve">　　　　　　　    　         中華民國 112年底         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</si>
  <si>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</si>
  <si>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</si>
  <si>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</si>
  <si>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</si>
  <si>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</si>
  <si>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</si>
  <si>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</si>
  <si>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</si>
  <si>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填表</t>
  </si>
  <si>
    <t>填表說明:本表編製2份，1份送農業部農糧署，1份依統計法規定永久保存，資料透過網際網路上傳至「臺中市公務統計行政管理系統」。</t>
  </si>
  <si>
    <t>項別</t>
  </si>
  <si>
    <t>合　　計</t>
  </si>
  <si>
    <t>農　　民</t>
  </si>
  <si>
    <t>機關團體</t>
  </si>
  <si>
    <t>學　　校</t>
  </si>
  <si>
    <t>次年3月底前編報</t>
  </si>
  <si>
    <t>耕耘機</t>
  </si>
  <si>
    <t>曳引機</t>
  </si>
  <si>
    <t>審核</t>
  </si>
  <si>
    <t>動力中耕管理機</t>
  </si>
  <si>
    <t>動力割草機</t>
  </si>
  <si>
    <t>背負式
（動力噴霧機、施肥機）</t>
  </si>
  <si>
    <t>定置式動力噴霧機</t>
  </si>
  <si>
    <t>抽水機</t>
  </si>
  <si>
    <t>水稻聯合收穫機</t>
  </si>
  <si>
    <t>乾燥機</t>
  </si>
  <si>
    <t>乾燥機(穀物、茶葉、菸葉等)</t>
  </si>
  <si>
    <t>蔬果分級機</t>
  </si>
  <si>
    <t>蔬果分級選別機</t>
  </si>
  <si>
    <t>業務主管人員</t>
  </si>
  <si>
    <t>主辦統計人員</t>
  </si>
  <si>
    <t>樹枝打(粉)碎機</t>
  </si>
  <si>
    <t>農地動力搬運車</t>
  </si>
  <si>
    <t>動力剪枝機</t>
  </si>
  <si>
    <t>動力剪枝(茶)機</t>
  </si>
  <si>
    <t>自走式噴霧車</t>
  </si>
  <si>
    <t>編製機關</t>
  </si>
  <si>
    <t>表    號</t>
  </si>
  <si>
    <t>插秧機</t>
  </si>
  <si>
    <t>雜糧聯合收穫機</t>
  </si>
  <si>
    <t>(大型雜糧)聯合收穫機</t>
  </si>
  <si>
    <t>機關首長</t>
  </si>
  <si>
    <t>臺中市政府農業局</t>
  </si>
  <si>
    <t>20329－90－01─2</t>
  </si>
  <si>
    <t>動力採茶機</t>
  </si>
  <si>
    <t>脫殼（粒）機</t>
  </si>
  <si>
    <t>動力脫殼機</t>
  </si>
  <si>
    <t xml:space="preserve">    單位：臺</t>
  </si>
  <si>
    <t>其他農機(搬運、種植、防治、灌溉排水、調製《篩選機、脫粒機、風穀機、碾米機》、收穫、乾燥、養畜《設施加溫、狼尾草收穫機》)</t>
  </si>
  <si>
    <t>中華民國113年3月1日編製</t>
  </si>
  <si>
    <t>20329－90－01─2</t>
  </si>
  <si>
    <t>資料來源：本局作物生產科依據各區公所有效農機使用證之農機數量報表彙編。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</si>
</sst>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76" formatCode="#,##0;\-#,##0;\-"/>
    <numFmt numFmtId="177" formatCode="#,##0;&quot;-&quot;#,##0;&quot;-&quot;"/>
    <numFmt numFmtId="178" formatCode="_(* #,##0_);_(* \(#,##0\);_(* &quot;-&quot;_);_(@_)"/>
    <numFmt numFmtId="179" formatCode="0_);[Red]\(0\)"/>
    <numFmt numFmtId="180" formatCode="_(* #,##0_);_(* \(#,##0\);_(* &quot;-&quot;??_);_(@_)"/>
    <numFmt numFmtId="181" formatCode="\-"/>
    <numFmt numFmtId="182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4"/>
    </font>
    <font>
      <sz val="14"/>
      <color rgb="FF000000"/>
      <name val="標楷體"/>
      <family val="4"/>
    </font>
    <font>
      <sz val="11"/>
      <color rgb="FF000000"/>
      <name val="標楷體"/>
      <family val="4"/>
    </font>
    <font>
      <sz val="10"/>
      <color rgb="FF000000"/>
      <name val="標楷體"/>
      <family val="4"/>
    </font>
    <font>
      <sz val="12"/>
      <color rgb="FF000000"/>
      <name val="PMingLiu"/>
      <family val="1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1"/>
      <color rgb="FF000000"/>
      <name val="新細明體"/>
      <family val="1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176" fontId="4" fillId="0" borderId="1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/>
    </xf>
    <xf numFmtId="177" fontId="2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horizontal="right" vertical="center"/>
    </xf>
    <xf numFmtId="181" fontId="4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horizontal="center" vertical="center"/>
    </xf>
    <xf numFmtId="182" fontId="4" fillId="0" borderId="4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80" fontId="4" fillId="0" borderId="4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 wrapText="1"/>
    </xf>
    <xf numFmtId="177" fontId="2" fillId="0" borderId="4" xfId="0" applyNumberFormat="1" applyFont="1" applyBorder="1" applyAlignment="1">
      <alignment vertical="center"/>
    </xf>
    <xf numFmtId="180" fontId="4" fillId="0" borderId="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176" fontId="8" fillId="0" borderId="3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43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180" fontId="4" fillId="0" borderId="11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center" vertical="center"/>
    </xf>
    <xf numFmtId="182" fontId="4" fillId="0" borderId="11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workbookViewId="0" topLeftCell="A1">
      <selection activeCell="A141" sqref="A141"/>
    </sheetView>
  </sheetViews>
  <sheetFormatPr defaultColWidth="9.28125" defaultRowHeight="15"/>
  <cols>
    <col min="1" max="1" width="7.140625" style="0" customWidth="1"/>
    <col min="2" max="2" width="7.8515625" style="0" customWidth="1"/>
    <col min="3" max="3" width="8.57421875" style="0" customWidth="1"/>
    <col min="4" max="4" width="8.8515625" style="0" customWidth="1"/>
    <col min="5" max="6" width="10.421875" style="0" customWidth="1"/>
    <col min="7" max="7" width="15.28125" style="0" customWidth="1"/>
    <col min="8" max="8" width="10.140625" style="0" customWidth="1"/>
    <col min="9" max="9" width="8.421875" style="0" customWidth="1"/>
    <col min="10" max="10" width="8.140625" style="0" customWidth="1"/>
    <col min="11" max="11" width="8.28125" style="0" customWidth="1"/>
    <col min="12" max="13" width="8.421875" style="0" customWidth="1"/>
    <col min="14" max="14" width="10.00390625" style="0" customWidth="1"/>
    <col min="15" max="16" width="7.57421875" style="0" customWidth="1"/>
    <col min="17" max="17" width="7.28125" style="0" customWidth="1"/>
    <col min="18" max="18" width="9.28125" style="0" customWidth="1"/>
    <col min="19" max="19" width="8.57421875" style="0" customWidth="1"/>
    <col min="20" max="20" width="8.140625" style="0" customWidth="1"/>
    <col min="21" max="21" width="36.421875" style="0" customWidth="1"/>
    <col min="22" max="50" width="9.140625" style="0" customWidth="1"/>
  </cols>
  <sheetData>
    <row r="1" spans="1:50" ht="17.1" customHeight="1">
      <c r="A1" s="78" t="s">
        <v>0</v>
      </c>
      <c r="B1" s="78"/>
      <c r="C1" s="10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44"/>
      <c r="Q1" s="69" t="s">
        <v>67</v>
      </c>
      <c r="R1" s="69"/>
      <c r="S1" s="71" t="s">
        <v>73</v>
      </c>
      <c r="T1" s="71"/>
      <c r="U1" s="71"/>
      <c r="V1" s="67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7.1" customHeight="1">
      <c r="A2" s="78" t="s">
        <v>1</v>
      </c>
      <c r="B2" s="78"/>
      <c r="C2" s="11" t="s">
        <v>46</v>
      </c>
      <c r="D2" s="30"/>
      <c r="E2" s="36"/>
      <c r="F2" s="1"/>
      <c r="G2" s="1"/>
      <c r="H2" s="1"/>
      <c r="I2" s="1"/>
      <c r="J2" s="1"/>
      <c r="K2" s="1"/>
      <c r="L2" s="1"/>
      <c r="M2" s="1"/>
      <c r="N2" s="1"/>
      <c r="O2" s="1"/>
      <c r="P2" s="45"/>
      <c r="Q2" s="69" t="s">
        <v>68</v>
      </c>
      <c r="R2" s="69"/>
      <c r="S2" s="70" t="s">
        <v>74</v>
      </c>
      <c r="T2" s="70"/>
      <c r="U2" s="70"/>
      <c r="V2" s="6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15.95" customHeight="1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.95" customHeight="1">
      <c r="A4" s="80" t="s">
        <v>3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16.5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"/>
      <c r="U5" s="7" t="s">
        <v>78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90.75" customHeight="1">
      <c r="A6" s="2" t="s">
        <v>4</v>
      </c>
      <c r="B6" s="8" t="s">
        <v>41</v>
      </c>
      <c r="C6" s="12" t="s">
        <v>47</v>
      </c>
      <c r="D6" s="8" t="s">
        <v>48</v>
      </c>
      <c r="E6" s="12" t="s">
        <v>50</v>
      </c>
      <c r="F6" s="12" t="s">
        <v>51</v>
      </c>
      <c r="G6" s="12" t="s">
        <v>52</v>
      </c>
      <c r="H6" s="37" t="s">
        <v>53</v>
      </c>
      <c r="I6" s="38" t="s">
        <v>54</v>
      </c>
      <c r="J6" s="12" t="s">
        <v>55</v>
      </c>
      <c r="K6" s="37" t="s">
        <v>56</v>
      </c>
      <c r="L6" s="37" t="s">
        <v>58</v>
      </c>
      <c r="M6" s="37" t="s">
        <v>62</v>
      </c>
      <c r="N6" s="37" t="s">
        <v>63</v>
      </c>
      <c r="O6" s="37" t="s">
        <v>64</v>
      </c>
      <c r="P6" s="37" t="s">
        <v>66</v>
      </c>
      <c r="Q6" s="8" t="s">
        <v>69</v>
      </c>
      <c r="R6" s="12" t="s">
        <v>70</v>
      </c>
      <c r="S6" s="37" t="s">
        <v>75</v>
      </c>
      <c r="T6" s="37" t="s">
        <v>76</v>
      </c>
      <c r="U6" s="48" t="s">
        <v>79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4.1" customHeight="1">
      <c r="A7" s="74" t="s">
        <v>5</v>
      </c>
      <c r="B7" s="9" t="s">
        <v>42</v>
      </c>
      <c r="C7" s="13">
        <f aca="true" t="shared" si="0" ref="C7:U7">SUM(C8:C10)</f>
        <v>165</v>
      </c>
      <c r="D7" s="13">
        <f t="shared" si="0"/>
        <v>1015</v>
      </c>
      <c r="E7" s="13">
        <f t="shared" si="0"/>
        <v>1830</v>
      </c>
      <c r="F7" s="13">
        <f t="shared" si="0"/>
        <v>4796</v>
      </c>
      <c r="G7" s="13">
        <f t="shared" si="0"/>
        <v>2122</v>
      </c>
      <c r="H7" s="13">
        <f t="shared" si="0"/>
        <v>1701</v>
      </c>
      <c r="I7" s="13">
        <f t="shared" si="0"/>
        <v>537</v>
      </c>
      <c r="J7" s="13">
        <f t="shared" si="0"/>
        <v>141</v>
      </c>
      <c r="K7" s="13">
        <f t="shared" si="0"/>
        <v>210</v>
      </c>
      <c r="L7" s="13">
        <f t="shared" si="0"/>
        <v>586</v>
      </c>
      <c r="M7" s="13">
        <f t="shared" si="0"/>
        <v>526</v>
      </c>
      <c r="N7" s="13">
        <f t="shared" si="0"/>
        <v>2558</v>
      </c>
      <c r="O7" s="13">
        <f t="shared" si="0"/>
        <v>305</v>
      </c>
      <c r="P7" s="13">
        <f t="shared" si="0"/>
        <v>219</v>
      </c>
      <c r="Q7" s="13">
        <f t="shared" si="0"/>
        <v>266</v>
      </c>
      <c r="R7" s="13">
        <f t="shared" si="0"/>
        <v>23</v>
      </c>
      <c r="S7" s="13">
        <f t="shared" si="0"/>
        <v>7</v>
      </c>
      <c r="T7" s="13">
        <f t="shared" si="0"/>
        <v>52</v>
      </c>
      <c r="U7" s="49">
        <f t="shared" si="0"/>
        <v>3411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4.1" customHeight="1">
      <c r="A8" s="74"/>
      <c r="B8" s="9" t="s">
        <v>43</v>
      </c>
      <c r="C8" s="14">
        <f aca="true" t="shared" si="1" ref="C8:U8">C12+C16+C20+C24+C28+C32+C36+C40+C44+C48+C57+C61+C65+C69+C73+C77+C81+C85+C89+C93+C97+C107+C111+C115+C119+C123+C127+C131+C135</f>
        <v>165</v>
      </c>
      <c r="D8" s="14">
        <f t="shared" si="1"/>
        <v>997</v>
      </c>
      <c r="E8" s="14">
        <f t="shared" si="1"/>
        <v>1826</v>
      </c>
      <c r="F8" s="14">
        <f t="shared" si="1"/>
        <v>4780</v>
      </c>
      <c r="G8" s="14">
        <f t="shared" si="1"/>
        <v>2120</v>
      </c>
      <c r="H8" s="14">
        <f t="shared" si="1"/>
        <v>1699</v>
      </c>
      <c r="I8" s="14">
        <f t="shared" si="1"/>
        <v>536</v>
      </c>
      <c r="J8" s="14">
        <f t="shared" si="1"/>
        <v>141</v>
      </c>
      <c r="K8" s="14">
        <f t="shared" si="1"/>
        <v>184</v>
      </c>
      <c r="L8" s="14">
        <f t="shared" si="1"/>
        <v>583</v>
      </c>
      <c r="M8" s="14">
        <f t="shared" si="1"/>
        <v>520</v>
      </c>
      <c r="N8" s="14">
        <f t="shared" si="1"/>
        <v>2528</v>
      </c>
      <c r="O8" s="14">
        <f t="shared" si="1"/>
        <v>305</v>
      </c>
      <c r="P8" s="14">
        <f t="shared" si="1"/>
        <v>215</v>
      </c>
      <c r="Q8" s="14">
        <f t="shared" si="1"/>
        <v>266</v>
      </c>
      <c r="R8" s="14">
        <f t="shared" si="1"/>
        <v>20</v>
      </c>
      <c r="S8" s="14">
        <f t="shared" si="1"/>
        <v>7</v>
      </c>
      <c r="T8" s="14">
        <f t="shared" si="1"/>
        <v>52</v>
      </c>
      <c r="U8" s="50">
        <f t="shared" si="1"/>
        <v>3395</v>
      </c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14.1" customHeight="1">
      <c r="A9" s="74"/>
      <c r="B9" s="9" t="s">
        <v>44</v>
      </c>
      <c r="C9" s="14">
        <f aca="true" t="shared" si="2" ref="C9:U9">C13+C17+C21+C25+C29+C33+C37+C41+C45+C49+C58+C62+C66+C70+C74+C78+C82+C86+C90+C94+C98+C108+C112+C116+C120+C124+C128+C132+C136</f>
        <v>0</v>
      </c>
      <c r="D9" s="14">
        <f t="shared" si="2"/>
        <v>17</v>
      </c>
      <c r="E9" s="14">
        <f t="shared" si="2"/>
        <v>3</v>
      </c>
      <c r="F9" s="14">
        <f t="shared" si="2"/>
        <v>15</v>
      </c>
      <c r="G9" s="14">
        <f t="shared" si="2"/>
        <v>1</v>
      </c>
      <c r="H9" s="14">
        <f t="shared" si="2"/>
        <v>2</v>
      </c>
      <c r="I9" s="14">
        <f t="shared" si="2"/>
        <v>1</v>
      </c>
      <c r="J9" s="14">
        <f t="shared" si="2"/>
        <v>0</v>
      </c>
      <c r="K9" s="14">
        <f t="shared" si="2"/>
        <v>22</v>
      </c>
      <c r="L9" s="14">
        <f t="shared" si="2"/>
        <v>3</v>
      </c>
      <c r="M9" s="14">
        <f t="shared" si="2"/>
        <v>5</v>
      </c>
      <c r="N9" s="14">
        <f t="shared" si="2"/>
        <v>29</v>
      </c>
      <c r="O9" s="14">
        <f t="shared" si="2"/>
        <v>0</v>
      </c>
      <c r="P9" s="14">
        <f t="shared" si="2"/>
        <v>3</v>
      </c>
      <c r="Q9" s="14">
        <f t="shared" si="2"/>
        <v>0</v>
      </c>
      <c r="R9" s="14">
        <f t="shared" si="2"/>
        <v>3</v>
      </c>
      <c r="S9" s="14">
        <f t="shared" si="2"/>
        <v>0</v>
      </c>
      <c r="T9" s="14">
        <f t="shared" si="2"/>
        <v>0</v>
      </c>
      <c r="U9" s="50">
        <f t="shared" si="2"/>
        <v>16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14.1" customHeight="1">
      <c r="A10" s="74"/>
      <c r="B10" s="9" t="s">
        <v>45</v>
      </c>
      <c r="C10" s="14">
        <f aca="true" t="shared" si="3" ref="C10:U10">C14+C18+C22+C26+C30+C34+C38+C42+C46+C50+C59+C63+C67+C71+C75+C79+C83+C87+C91+C95+C99+C109+C113+C117+C121+C125+C129+C133+C137</f>
        <v>0</v>
      </c>
      <c r="D10" s="14">
        <f t="shared" si="3"/>
        <v>1</v>
      </c>
      <c r="E10" s="14">
        <f t="shared" si="3"/>
        <v>1</v>
      </c>
      <c r="F10" s="14">
        <f t="shared" si="3"/>
        <v>1</v>
      </c>
      <c r="G10" s="14">
        <f t="shared" si="3"/>
        <v>1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4</v>
      </c>
      <c r="L10" s="14">
        <f t="shared" si="3"/>
        <v>0</v>
      </c>
      <c r="M10" s="14">
        <f t="shared" si="3"/>
        <v>1</v>
      </c>
      <c r="N10" s="14">
        <f t="shared" si="3"/>
        <v>1</v>
      </c>
      <c r="O10" s="14">
        <f t="shared" si="3"/>
        <v>0</v>
      </c>
      <c r="P10" s="14">
        <f t="shared" si="3"/>
        <v>1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50">
        <f t="shared" si="3"/>
        <v>0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14.1" customHeight="1">
      <c r="A11" s="74" t="s">
        <v>6</v>
      </c>
      <c r="B11" s="9" t="s">
        <v>42</v>
      </c>
      <c r="C11" s="15">
        <f aca="true" t="shared" si="4" ref="C11:U11">SUM(C12:C14)</f>
        <v>2</v>
      </c>
      <c r="D11" s="15">
        <f t="shared" si="4"/>
        <v>13</v>
      </c>
      <c r="E11" s="15">
        <f t="shared" si="4"/>
        <v>73</v>
      </c>
      <c r="F11" s="15">
        <f t="shared" si="4"/>
        <v>286</v>
      </c>
      <c r="G11" s="15">
        <f t="shared" si="4"/>
        <v>28</v>
      </c>
      <c r="H11" s="15">
        <f t="shared" si="4"/>
        <v>69</v>
      </c>
      <c r="I11" s="15">
        <f t="shared" si="4"/>
        <v>6</v>
      </c>
      <c r="J11" s="15">
        <f t="shared" si="4"/>
        <v>2</v>
      </c>
      <c r="K11" s="15">
        <f t="shared" si="4"/>
        <v>2</v>
      </c>
      <c r="L11" s="15">
        <f t="shared" si="4"/>
        <v>26</v>
      </c>
      <c r="M11" s="15">
        <f t="shared" si="4"/>
        <v>31</v>
      </c>
      <c r="N11" s="15">
        <f t="shared" si="4"/>
        <v>101</v>
      </c>
      <c r="O11" s="15">
        <f t="shared" si="4"/>
        <v>4</v>
      </c>
      <c r="P11" s="15">
        <f t="shared" si="4"/>
        <v>1</v>
      </c>
      <c r="Q11" s="15">
        <f t="shared" si="4"/>
        <v>1</v>
      </c>
      <c r="R11" s="15">
        <f t="shared" si="4"/>
        <v>0</v>
      </c>
      <c r="S11" s="15">
        <f t="shared" si="4"/>
        <v>0</v>
      </c>
      <c r="T11" s="15">
        <f t="shared" si="4"/>
        <v>1</v>
      </c>
      <c r="U11" s="51">
        <f t="shared" si="4"/>
        <v>205</v>
      </c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14.1" customHeight="1">
      <c r="A12" s="74"/>
      <c r="B12" s="9" t="s">
        <v>43</v>
      </c>
      <c r="C12" s="15">
        <v>2</v>
      </c>
      <c r="D12" s="15">
        <v>13</v>
      </c>
      <c r="E12" s="15">
        <v>73</v>
      </c>
      <c r="F12" s="15">
        <v>286</v>
      </c>
      <c r="G12" s="15">
        <v>28</v>
      </c>
      <c r="H12" s="15">
        <v>69</v>
      </c>
      <c r="I12" s="15">
        <v>6</v>
      </c>
      <c r="J12" s="15">
        <v>2</v>
      </c>
      <c r="K12" s="15">
        <v>2</v>
      </c>
      <c r="L12" s="15">
        <v>26</v>
      </c>
      <c r="M12" s="15">
        <v>31</v>
      </c>
      <c r="N12" s="15">
        <v>101</v>
      </c>
      <c r="O12" s="15">
        <v>4</v>
      </c>
      <c r="P12" s="15">
        <v>1</v>
      </c>
      <c r="Q12" s="15">
        <v>1</v>
      </c>
      <c r="R12" s="15">
        <v>0</v>
      </c>
      <c r="S12" s="15">
        <v>0</v>
      </c>
      <c r="T12" s="15">
        <v>1</v>
      </c>
      <c r="U12" s="51">
        <v>204</v>
      </c>
      <c r="V12" s="82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14.1" customHeight="1">
      <c r="A13" s="74"/>
      <c r="B13" s="9" t="s">
        <v>44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4">
        <v>0</v>
      </c>
      <c r="J13" s="14">
        <v>0</v>
      </c>
      <c r="K13" s="14">
        <v>0</v>
      </c>
      <c r="L13" s="15">
        <v>0</v>
      </c>
      <c r="M13" s="15">
        <v>0</v>
      </c>
      <c r="N13" s="14">
        <v>0</v>
      </c>
      <c r="O13" s="14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51">
        <v>1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4.1" customHeight="1">
      <c r="A14" s="74"/>
      <c r="B14" s="9" t="s">
        <v>45</v>
      </c>
      <c r="C14" s="16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16">
        <v>0</v>
      </c>
      <c r="J14" s="16">
        <v>0</v>
      </c>
      <c r="K14" s="16">
        <v>0</v>
      </c>
      <c r="L14" s="29">
        <v>0</v>
      </c>
      <c r="M14" s="29">
        <v>0</v>
      </c>
      <c r="N14" s="16">
        <v>0</v>
      </c>
      <c r="O14" s="16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52">
        <v>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4.1" customHeight="1">
      <c r="A15" s="74" t="s">
        <v>7</v>
      </c>
      <c r="B15" s="9" t="s">
        <v>42</v>
      </c>
      <c r="C15" s="13">
        <f aca="true" t="shared" si="5" ref="C15:U15">SUM(C16:C18)</f>
        <v>3</v>
      </c>
      <c r="D15" s="13">
        <f t="shared" si="5"/>
        <v>7</v>
      </c>
      <c r="E15" s="13">
        <f t="shared" si="5"/>
        <v>137</v>
      </c>
      <c r="F15" s="13">
        <f t="shared" si="5"/>
        <v>996</v>
      </c>
      <c r="G15" s="13">
        <f t="shared" si="5"/>
        <v>14</v>
      </c>
      <c r="H15" s="13">
        <f t="shared" si="5"/>
        <v>272</v>
      </c>
      <c r="I15" s="13">
        <f t="shared" si="5"/>
        <v>46</v>
      </c>
      <c r="J15" s="13">
        <f t="shared" si="5"/>
        <v>0</v>
      </c>
      <c r="K15" s="13">
        <f t="shared" si="5"/>
        <v>3</v>
      </c>
      <c r="L15" s="13">
        <f t="shared" si="5"/>
        <v>304</v>
      </c>
      <c r="M15" s="13">
        <f t="shared" si="5"/>
        <v>59</v>
      </c>
      <c r="N15" s="13">
        <f t="shared" si="5"/>
        <v>732</v>
      </c>
      <c r="O15" s="13">
        <f t="shared" si="5"/>
        <v>0</v>
      </c>
      <c r="P15" s="13">
        <f t="shared" si="5"/>
        <v>31</v>
      </c>
      <c r="Q15" s="13">
        <f t="shared" si="5"/>
        <v>0</v>
      </c>
      <c r="R15" s="13">
        <f t="shared" si="5"/>
        <v>0</v>
      </c>
      <c r="S15" s="13">
        <f t="shared" si="5"/>
        <v>0</v>
      </c>
      <c r="T15" s="13">
        <f t="shared" si="5"/>
        <v>0</v>
      </c>
      <c r="U15" s="49">
        <f t="shared" si="5"/>
        <v>1328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4.1" customHeight="1">
      <c r="A16" s="74"/>
      <c r="B16" s="9" t="s">
        <v>43</v>
      </c>
      <c r="C16" s="14">
        <v>3</v>
      </c>
      <c r="D16" s="15">
        <v>7</v>
      </c>
      <c r="E16" s="15">
        <v>135</v>
      </c>
      <c r="F16" s="15">
        <v>992</v>
      </c>
      <c r="G16" s="15">
        <v>14</v>
      </c>
      <c r="H16" s="15">
        <v>272</v>
      </c>
      <c r="I16" s="14">
        <v>46</v>
      </c>
      <c r="J16" s="14">
        <v>0</v>
      </c>
      <c r="K16" s="14">
        <v>3</v>
      </c>
      <c r="L16" s="15">
        <v>303</v>
      </c>
      <c r="M16" s="15">
        <v>57</v>
      </c>
      <c r="N16" s="14">
        <v>729</v>
      </c>
      <c r="O16" s="14">
        <v>0</v>
      </c>
      <c r="P16" s="15">
        <v>31</v>
      </c>
      <c r="Q16" s="15">
        <v>0</v>
      </c>
      <c r="R16" s="15">
        <v>0</v>
      </c>
      <c r="S16" s="15">
        <v>0</v>
      </c>
      <c r="T16" s="15">
        <v>0</v>
      </c>
      <c r="U16" s="51">
        <v>1323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4.1" customHeight="1">
      <c r="A17" s="74"/>
      <c r="B17" s="9" t="s">
        <v>44</v>
      </c>
      <c r="C17" s="14">
        <v>0</v>
      </c>
      <c r="D17" s="15">
        <v>0</v>
      </c>
      <c r="E17" s="15">
        <v>2</v>
      </c>
      <c r="F17" s="15">
        <v>4</v>
      </c>
      <c r="G17" s="15">
        <v>0</v>
      </c>
      <c r="H17" s="15">
        <v>0</v>
      </c>
      <c r="I17" s="14">
        <v>0</v>
      </c>
      <c r="J17" s="14">
        <v>0</v>
      </c>
      <c r="K17" s="14">
        <v>0</v>
      </c>
      <c r="L17" s="15">
        <v>1</v>
      </c>
      <c r="M17" s="15">
        <v>2</v>
      </c>
      <c r="N17" s="14">
        <v>3</v>
      </c>
      <c r="O17" s="14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51">
        <v>5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4.1" customHeight="1">
      <c r="A18" s="74"/>
      <c r="B18" s="9" t="s">
        <v>45</v>
      </c>
      <c r="C18" s="16">
        <v>0</v>
      </c>
      <c r="D18" s="29">
        <v>0</v>
      </c>
      <c r="E18" s="29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52">
        <v>0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4.1" customHeight="1">
      <c r="A19" s="74" t="s">
        <v>8</v>
      </c>
      <c r="B19" s="9" t="s">
        <v>42</v>
      </c>
      <c r="C19" s="13">
        <f aca="true" t="shared" si="6" ref="C19:U19">SUM(C20:C22)</f>
        <v>22</v>
      </c>
      <c r="D19" s="13">
        <f t="shared" si="6"/>
        <v>172</v>
      </c>
      <c r="E19" s="13">
        <f t="shared" si="6"/>
        <v>152</v>
      </c>
      <c r="F19" s="13">
        <f t="shared" si="6"/>
        <v>143</v>
      </c>
      <c r="G19" s="13">
        <f t="shared" si="6"/>
        <v>384</v>
      </c>
      <c r="H19" s="13">
        <f t="shared" si="6"/>
        <v>48</v>
      </c>
      <c r="I19" s="13">
        <f t="shared" si="6"/>
        <v>30</v>
      </c>
      <c r="J19" s="13">
        <f t="shared" si="6"/>
        <v>22</v>
      </c>
      <c r="K19" s="13">
        <f t="shared" si="6"/>
        <v>26</v>
      </c>
      <c r="L19" s="13">
        <f t="shared" si="6"/>
        <v>7</v>
      </c>
      <c r="M19" s="13">
        <f t="shared" si="6"/>
        <v>19</v>
      </c>
      <c r="N19" s="13">
        <f t="shared" si="6"/>
        <v>89</v>
      </c>
      <c r="O19" s="13">
        <f t="shared" si="6"/>
        <v>10</v>
      </c>
      <c r="P19" s="13">
        <f t="shared" si="6"/>
        <v>2</v>
      </c>
      <c r="Q19" s="13">
        <f t="shared" si="6"/>
        <v>31</v>
      </c>
      <c r="R19" s="13">
        <f t="shared" si="6"/>
        <v>3</v>
      </c>
      <c r="S19" s="13">
        <f t="shared" si="6"/>
        <v>1</v>
      </c>
      <c r="T19" s="13">
        <f t="shared" si="6"/>
        <v>3</v>
      </c>
      <c r="U19" s="49">
        <f t="shared" si="6"/>
        <v>151</v>
      </c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4.1" customHeight="1">
      <c r="A20" s="75"/>
      <c r="B20" s="9" t="s">
        <v>43</v>
      </c>
      <c r="C20" s="14">
        <v>22</v>
      </c>
      <c r="D20" s="15">
        <v>172</v>
      </c>
      <c r="E20" s="15">
        <v>151</v>
      </c>
      <c r="F20" s="15">
        <v>143</v>
      </c>
      <c r="G20" s="15">
        <v>384</v>
      </c>
      <c r="H20" s="15">
        <v>48</v>
      </c>
      <c r="I20" s="14">
        <v>30</v>
      </c>
      <c r="J20" s="14">
        <v>22</v>
      </c>
      <c r="K20" s="14">
        <v>16</v>
      </c>
      <c r="L20" s="17">
        <v>6</v>
      </c>
      <c r="M20" s="17">
        <v>18</v>
      </c>
      <c r="N20" s="17">
        <v>88</v>
      </c>
      <c r="O20" s="14">
        <v>10</v>
      </c>
      <c r="P20" s="15">
        <v>2</v>
      </c>
      <c r="Q20" s="15">
        <v>31</v>
      </c>
      <c r="R20" s="15">
        <v>3</v>
      </c>
      <c r="S20" s="15">
        <v>1</v>
      </c>
      <c r="T20" s="17">
        <v>3</v>
      </c>
      <c r="U20" s="51">
        <v>149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4.1" customHeight="1">
      <c r="A21" s="75"/>
      <c r="B21" s="9" t="s">
        <v>44</v>
      </c>
      <c r="C21" s="17">
        <v>0</v>
      </c>
      <c r="D21" s="17">
        <v>0</v>
      </c>
      <c r="E21" s="15">
        <v>1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4">
        <v>10</v>
      </c>
      <c r="L21" s="17">
        <v>1</v>
      </c>
      <c r="M21" s="17">
        <v>1</v>
      </c>
      <c r="N21" s="17">
        <v>1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51">
        <v>2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4.1" customHeight="1">
      <c r="A22" s="75"/>
      <c r="B22" s="9" t="s">
        <v>45</v>
      </c>
      <c r="C22" s="16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16">
        <v>0</v>
      </c>
      <c r="J22" s="16">
        <v>0</v>
      </c>
      <c r="K22" s="16">
        <v>0</v>
      </c>
      <c r="L22" s="29">
        <v>0</v>
      </c>
      <c r="M22" s="29">
        <v>0</v>
      </c>
      <c r="N22" s="16">
        <v>0</v>
      </c>
      <c r="O22" s="16">
        <v>0</v>
      </c>
      <c r="P22" s="25">
        <v>0</v>
      </c>
      <c r="Q22" s="29">
        <v>0</v>
      </c>
      <c r="R22" s="29">
        <v>0</v>
      </c>
      <c r="S22" s="29">
        <v>0</v>
      </c>
      <c r="T22" s="29">
        <v>0</v>
      </c>
      <c r="U22" s="52">
        <v>0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4.1" customHeight="1">
      <c r="A23" s="74" t="s">
        <v>9</v>
      </c>
      <c r="B23" s="9" t="s">
        <v>42</v>
      </c>
      <c r="C23" s="13">
        <f aca="true" t="shared" si="7" ref="C23:U23">SUM(C24:C26)</f>
        <v>16</v>
      </c>
      <c r="D23" s="13">
        <f t="shared" si="7"/>
        <v>111</v>
      </c>
      <c r="E23" s="13">
        <f t="shared" si="7"/>
        <v>110</v>
      </c>
      <c r="F23" s="13">
        <f t="shared" si="7"/>
        <v>117</v>
      </c>
      <c r="G23" s="13">
        <f t="shared" si="7"/>
        <v>215</v>
      </c>
      <c r="H23" s="13">
        <f t="shared" si="7"/>
        <v>52</v>
      </c>
      <c r="I23" s="13">
        <f t="shared" si="7"/>
        <v>18</v>
      </c>
      <c r="J23" s="13">
        <f t="shared" si="7"/>
        <v>5</v>
      </c>
      <c r="K23" s="13">
        <f t="shared" si="7"/>
        <v>13</v>
      </c>
      <c r="L23" s="13">
        <f t="shared" si="7"/>
        <v>1</v>
      </c>
      <c r="M23" s="13">
        <f t="shared" si="7"/>
        <v>8</v>
      </c>
      <c r="N23" s="13">
        <f t="shared" si="7"/>
        <v>60</v>
      </c>
      <c r="O23" s="13">
        <f t="shared" si="7"/>
        <v>0</v>
      </c>
      <c r="P23" s="13">
        <f t="shared" si="7"/>
        <v>2</v>
      </c>
      <c r="Q23" s="13">
        <f t="shared" si="7"/>
        <v>21</v>
      </c>
      <c r="R23" s="13">
        <f t="shared" si="7"/>
        <v>1</v>
      </c>
      <c r="S23" s="13">
        <f t="shared" si="7"/>
        <v>0</v>
      </c>
      <c r="T23" s="13">
        <f t="shared" si="7"/>
        <v>1</v>
      </c>
      <c r="U23" s="53">
        <f t="shared" si="7"/>
        <v>6</v>
      </c>
      <c r="V23" s="82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4.1" customHeight="1">
      <c r="A24" s="75"/>
      <c r="B24" s="9" t="s">
        <v>43</v>
      </c>
      <c r="C24" s="13">
        <v>16</v>
      </c>
      <c r="D24" s="13">
        <v>111</v>
      </c>
      <c r="E24" s="13">
        <v>110</v>
      </c>
      <c r="F24" s="13">
        <v>117</v>
      </c>
      <c r="G24" s="13">
        <v>215</v>
      </c>
      <c r="H24" s="13">
        <v>52</v>
      </c>
      <c r="I24" s="13">
        <v>18</v>
      </c>
      <c r="J24" s="13">
        <v>5</v>
      </c>
      <c r="K24" s="13">
        <v>9</v>
      </c>
      <c r="L24" s="13">
        <v>1</v>
      </c>
      <c r="M24" s="13">
        <v>8</v>
      </c>
      <c r="N24" s="13">
        <v>59</v>
      </c>
      <c r="O24" s="13">
        <v>0</v>
      </c>
      <c r="P24" s="13">
        <v>2</v>
      </c>
      <c r="Q24" s="13">
        <v>21</v>
      </c>
      <c r="R24" s="13">
        <v>1</v>
      </c>
      <c r="S24" s="13">
        <v>0</v>
      </c>
      <c r="T24" s="13">
        <v>1</v>
      </c>
      <c r="U24" s="53">
        <v>6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4.1" customHeight="1">
      <c r="A25" s="75"/>
      <c r="B25" s="9" t="s">
        <v>44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1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53">
        <v>0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4.1" customHeight="1">
      <c r="A26" s="75"/>
      <c r="B26" s="9" t="s">
        <v>45</v>
      </c>
      <c r="C26" s="16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16">
        <v>0</v>
      </c>
      <c r="J26" s="16">
        <v>0</v>
      </c>
      <c r="K26" s="16">
        <v>4</v>
      </c>
      <c r="L26" s="29">
        <v>0</v>
      </c>
      <c r="M26" s="29">
        <v>0</v>
      </c>
      <c r="N26" s="16">
        <v>0</v>
      </c>
      <c r="O26" s="16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52">
        <v>0</v>
      </c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4.1" customHeight="1">
      <c r="A27" s="74" t="s">
        <v>10</v>
      </c>
      <c r="B27" s="9" t="s">
        <v>42</v>
      </c>
      <c r="C27" s="13">
        <f aca="true" t="shared" si="8" ref="C27:U27">SUM(C28:C30)</f>
        <v>2</v>
      </c>
      <c r="D27" s="13">
        <f t="shared" si="8"/>
        <v>19</v>
      </c>
      <c r="E27" s="13">
        <f t="shared" si="8"/>
        <v>29</v>
      </c>
      <c r="F27" s="13">
        <f t="shared" si="8"/>
        <v>17</v>
      </c>
      <c r="G27" s="13">
        <f t="shared" si="8"/>
        <v>28</v>
      </c>
      <c r="H27" s="13">
        <f t="shared" si="8"/>
        <v>12</v>
      </c>
      <c r="I27" s="13">
        <f t="shared" si="8"/>
        <v>2</v>
      </c>
      <c r="J27" s="13">
        <f t="shared" si="8"/>
        <v>0</v>
      </c>
      <c r="K27" s="13">
        <f t="shared" si="8"/>
        <v>1</v>
      </c>
      <c r="L27" s="13">
        <f t="shared" si="8"/>
        <v>0</v>
      </c>
      <c r="M27" s="13">
        <f t="shared" si="8"/>
        <v>4</v>
      </c>
      <c r="N27" s="13">
        <f t="shared" si="8"/>
        <v>8</v>
      </c>
      <c r="O27" s="13">
        <f t="shared" si="8"/>
        <v>0</v>
      </c>
      <c r="P27" s="13">
        <f t="shared" si="8"/>
        <v>0</v>
      </c>
      <c r="Q27" s="13">
        <f t="shared" si="8"/>
        <v>0</v>
      </c>
      <c r="R27" s="13">
        <f t="shared" si="8"/>
        <v>0</v>
      </c>
      <c r="S27" s="13">
        <f t="shared" si="8"/>
        <v>0</v>
      </c>
      <c r="T27" s="13">
        <f t="shared" si="8"/>
        <v>0</v>
      </c>
      <c r="U27" s="49">
        <f t="shared" si="8"/>
        <v>16</v>
      </c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4.1" customHeight="1">
      <c r="A28" s="75"/>
      <c r="B28" s="9" t="s">
        <v>43</v>
      </c>
      <c r="C28" s="18">
        <v>2</v>
      </c>
      <c r="D28" s="18">
        <v>19</v>
      </c>
      <c r="E28" s="18">
        <v>29</v>
      </c>
      <c r="F28" s="18">
        <v>17</v>
      </c>
      <c r="G28" s="18">
        <v>28</v>
      </c>
      <c r="H28" s="18">
        <v>12</v>
      </c>
      <c r="I28" s="18">
        <v>2</v>
      </c>
      <c r="J28" s="13">
        <v>0</v>
      </c>
      <c r="K28" s="18">
        <v>1</v>
      </c>
      <c r="L28" s="13">
        <v>0</v>
      </c>
      <c r="M28" s="18">
        <v>4</v>
      </c>
      <c r="N28" s="18">
        <v>8</v>
      </c>
      <c r="O28" s="15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54">
        <v>16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4.1" customHeight="1">
      <c r="A29" s="75"/>
      <c r="B29" s="9" t="s">
        <v>44</v>
      </c>
      <c r="C29" s="19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55">
        <v>0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4.1" customHeight="1">
      <c r="A30" s="75"/>
      <c r="B30" s="9" t="s">
        <v>45</v>
      </c>
      <c r="C30" s="19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55">
        <v>0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4.1" customHeight="1">
      <c r="A31" s="74" t="s">
        <v>11</v>
      </c>
      <c r="B31" s="9" t="s">
        <v>42</v>
      </c>
      <c r="C31" s="13">
        <f aca="true" t="shared" si="9" ref="C31:U31">SUM(C32:C34)</f>
        <v>0</v>
      </c>
      <c r="D31" s="13">
        <f t="shared" si="9"/>
        <v>4</v>
      </c>
      <c r="E31" s="13">
        <f t="shared" si="9"/>
        <v>17</v>
      </c>
      <c r="F31" s="13">
        <f t="shared" si="9"/>
        <v>29</v>
      </c>
      <c r="G31" s="13">
        <f t="shared" si="9"/>
        <v>41</v>
      </c>
      <c r="H31" s="13">
        <f t="shared" si="9"/>
        <v>6</v>
      </c>
      <c r="I31" s="13">
        <f t="shared" si="9"/>
        <v>2</v>
      </c>
      <c r="J31" s="13">
        <f t="shared" si="9"/>
        <v>0</v>
      </c>
      <c r="K31" s="13">
        <f t="shared" si="9"/>
        <v>0</v>
      </c>
      <c r="L31" s="13">
        <f t="shared" si="9"/>
        <v>1</v>
      </c>
      <c r="M31" s="13">
        <f t="shared" si="9"/>
        <v>3</v>
      </c>
      <c r="N31" s="13">
        <f t="shared" si="9"/>
        <v>3</v>
      </c>
      <c r="O31" s="13">
        <f t="shared" si="9"/>
        <v>2</v>
      </c>
      <c r="P31" s="13">
        <f t="shared" si="9"/>
        <v>0</v>
      </c>
      <c r="Q31" s="13">
        <f t="shared" si="9"/>
        <v>0</v>
      </c>
      <c r="R31" s="13">
        <f t="shared" si="9"/>
        <v>0</v>
      </c>
      <c r="S31" s="13">
        <f t="shared" si="9"/>
        <v>0</v>
      </c>
      <c r="T31" s="13">
        <f t="shared" si="9"/>
        <v>0</v>
      </c>
      <c r="U31" s="49">
        <f t="shared" si="9"/>
        <v>29</v>
      </c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4.1" customHeight="1">
      <c r="A32" s="74"/>
      <c r="B32" s="9" t="s">
        <v>43</v>
      </c>
      <c r="C32" s="20">
        <v>0</v>
      </c>
      <c r="D32" s="18">
        <v>4</v>
      </c>
      <c r="E32" s="18">
        <v>17</v>
      </c>
      <c r="F32" s="18">
        <v>29</v>
      </c>
      <c r="G32" s="18">
        <v>41</v>
      </c>
      <c r="H32" s="18">
        <v>6</v>
      </c>
      <c r="I32" s="18">
        <v>2</v>
      </c>
      <c r="J32" s="20">
        <v>0</v>
      </c>
      <c r="K32" s="20">
        <v>0</v>
      </c>
      <c r="L32" s="18">
        <v>1</v>
      </c>
      <c r="M32" s="18">
        <v>3</v>
      </c>
      <c r="N32" s="18">
        <v>3</v>
      </c>
      <c r="O32" s="18">
        <v>2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54">
        <v>29</v>
      </c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4.1" customHeight="1">
      <c r="A33" s="74"/>
      <c r="B33" s="9" t="s">
        <v>44</v>
      </c>
      <c r="C33" s="21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9">
        <v>0</v>
      </c>
      <c r="J33" s="39">
        <v>0</v>
      </c>
      <c r="K33" s="39">
        <v>0</v>
      </c>
      <c r="L33" s="32">
        <v>0</v>
      </c>
      <c r="M33" s="32">
        <v>0</v>
      </c>
      <c r="N33" s="39">
        <v>0</v>
      </c>
      <c r="O33" s="39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56">
        <v>0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4.1" customHeight="1">
      <c r="A34" s="74"/>
      <c r="B34" s="9" t="s">
        <v>45</v>
      </c>
      <c r="C34" s="21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9">
        <v>0</v>
      </c>
      <c r="J34" s="39">
        <v>0</v>
      </c>
      <c r="K34" s="39">
        <v>0</v>
      </c>
      <c r="L34" s="32">
        <v>0</v>
      </c>
      <c r="M34" s="32">
        <v>0</v>
      </c>
      <c r="N34" s="39">
        <v>0</v>
      </c>
      <c r="O34" s="39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56">
        <v>0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4.1" customHeight="1">
      <c r="A35" s="74" t="s">
        <v>12</v>
      </c>
      <c r="B35" s="9" t="s">
        <v>42</v>
      </c>
      <c r="C35" s="13">
        <f aca="true" t="shared" si="10" ref="C35:U35">SUM(C36:C38)</f>
        <v>9</v>
      </c>
      <c r="D35" s="13">
        <f t="shared" si="10"/>
        <v>124</v>
      </c>
      <c r="E35" s="13">
        <f t="shared" si="10"/>
        <v>161</v>
      </c>
      <c r="F35" s="13">
        <f t="shared" si="10"/>
        <v>415</v>
      </c>
      <c r="G35" s="13">
        <f t="shared" si="10"/>
        <v>218</v>
      </c>
      <c r="H35" s="13">
        <f t="shared" si="10"/>
        <v>134</v>
      </c>
      <c r="I35" s="13">
        <f t="shared" si="10"/>
        <v>35</v>
      </c>
      <c r="J35" s="13">
        <f t="shared" si="10"/>
        <v>12</v>
      </c>
      <c r="K35" s="13">
        <f t="shared" si="10"/>
        <v>4</v>
      </c>
      <c r="L35" s="13">
        <f t="shared" si="10"/>
        <v>33</v>
      </c>
      <c r="M35" s="13">
        <f t="shared" si="10"/>
        <v>35</v>
      </c>
      <c r="N35" s="13">
        <f t="shared" si="10"/>
        <v>156</v>
      </c>
      <c r="O35" s="13">
        <f t="shared" si="10"/>
        <v>190</v>
      </c>
      <c r="P35" s="13">
        <f t="shared" si="10"/>
        <v>28</v>
      </c>
      <c r="Q35" s="13">
        <f t="shared" si="10"/>
        <v>25</v>
      </c>
      <c r="R35" s="13">
        <f t="shared" si="10"/>
        <v>2</v>
      </c>
      <c r="S35" s="13">
        <f t="shared" si="10"/>
        <v>0</v>
      </c>
      <c r="T35" s="13">
        <f t="shared" si="10"/>
        <v>2</v>
      </c>
      <c r="U35" s="49">
        <f t="shared" si="10"/>
        <v>177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4.1" customHeight="1">
      <c r="A36" s="74"/>
      <c r="B36" s="9" t="s">
        <v>43</v>
      </c>
      <c r="C36" s="14">
        <v>9</v>
      </c>
      <c r="D36" s="33">
        <v>124</v>
      </c>
      <c r="E36" s="15">
        <v>161</v>
      </c>
      <c r="F36" s="33">
        <v>415</v>
      </c>
      <c r="G36" s="15">
        <v>218</v>
      </c>
      <c r="H36" s="15">
        <v>134</v>
      </c>
      <c r="I36" s="14">
        <v>35</v>
      </c>
      <c r="J36" s="14">
        <v>12</v>
      </c>
      <c r="K36" s="14">
        <v>4</v>
      </c>
      <c r="L36" s="15">
        <v>33</v>
      </c>
      <c r="M36" s="15">
        <v>35</v>
      </c>
      <c r="N36" s="14">
        <v>155</v>
      </c>
      <c r="O36" s="14">
        <v>190</v>
      </c>
      <c r="P36" s="15">
        <v>28</v>
      </c>
      <c r="Q36" s="15">
        <v>25</v>
      </c>
      <c r="R36" s="15">
        <v>2</v>
      </c>
      <c r="S36" s="15">
        <v>0</v>
      </c>
      <c r="T36" s="15">
        <v>2</v>
      </c>
      <c r="U36" s="51">
        <v>177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4.1" customHeight="1">
      <c r="A37" s="74"/>
      <c r="B37" s="9" t="s">
        <v>44</v>
      </c>
      <c r="C37" s="22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22">
        <v>0</v>
      </c>
      <c r="J37" s="22">
        <v>0</v>
      </c>
      <c r="K37" s="22">
        <v>0</v>
      </c>
      <c r="L37" s="34">
        <v>0</v>
      </c>
      <c r="M37" s="34">
        <v>0</v>
      </c>
      <c r="N37" s="43">
        <v>1</v>
      </c>
      <c r="O37" s="22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57">
        <v>0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4.1" customHeight="1">
      <c r="A38" s="74"/>
      <c r="B38" s="9" t="s">
        <v>45</v>
      </c>
      <c r="C38" s="16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16">
        <v>0</v>
      </c>
      <c r="J38" s="16">
        <v>0</v>
      </c>
      <c r="K38" s="16">
        <v>0</v>
      </c>
      <c r="L38" s="29">
        <v>0</v>
      </c>
      <c r="M38" s="29">
        <v>0</v>
      </c>
      <c r="N38" s="16">
        <v>0</v>
      </c>
      <c r="O38" s="16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52">
        <v>0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4.1" customHeight="1">
      <c r="A39" s="74" t="s">
        <v>13</v>
      </c>
      <c r="B39" s="9" t="s">
        <v>42</v>
      </c>
      <c r="C39" s="13">
        <f aca="true" t="shared" si="11" ref="C39:U39">SUM(C40:C42)</f>
        <v>7</v>
      </c>
      <c r="D39" s="13">
        <f t="shared" si="11"/>
        <v>65</v>
      </c>
      <c r="E39" s="13">
        <f t="shared" si="11"/>
        <v>77</v>
      </c>
      <c r="F39" s="13">
        <f t="shared" si="11"/>
        <v>101</v>
      </c>
      <c r="G39" s="13">
        <f t="shared" si="11"/>
        <v>53</v>
      </c>
      <c r="H39" s="13">
        <f t="shared" si="11"/>
        <v>22</v>
      </c>
      <c r="I39" s="13">
        <f t="shared" si="11"/>
        <v>7</v>
      </c>
      <c r="J39" s="13">
        <f t="shared" si="11"/>
        <v>9</v>
      </c>
      <c r="K39" s="13">
        <f t="shared" si="11"/>
        <v>9</v>
      </c>
      <c r="L39" s="13">
        <f t="shared" si="11"/>
        <v>2</v>
      </c>
      <c r="M39" s="13">
        <f t="shared" si="11"/>
        <v>11</v>
      </c>
      <c r="N39" s="13">
        <f t="shared" si="11"/>
        <v>57</v>
      </c>
      <c r="O39" s="13">
        <f t="shared" si="11"/>
        <v>5</v>
      </c>
      <c r="P39" s="13">
        <f t="shared" si="11"/>
        <v>0</v>
      </c>
      <c r="Q39" s="13">
        <f t="shared" si="11"/>
        <v>19</v>
      </c>
      <c r="R39" s="13">
        <f t="shared" si="11"/>
        <v>0</v>
      </c>
      <c r="S39" s="13">
        <f t="shared" si="11"/>
        <v>0</v>
      </c>
      <c r="T39" s="13">
        <f t="shared" si="11"/>
        <v>3</v>
      </c>
      <c r="U39" s="49">
        <f t="shared" si="11"/>
        <v>30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4.1" customHeight="1">
      <c r="A40" s="74"/>
      <c r="B40" s="9" t="s">
        <v>43</v>
      </c>
      <c r="C40" s="18">
        <v>7</v>
      </c>
      <c r="D40" s="18">
        <v>65</v>
      </c>
      <c r="E40" s="18">
        <v>77</v>
      </c>
      <c r="F40" s="18">
        <v>101</v>
      </c>
      <c r="G40" s="18">
        <v>53</v>
      </c>
      <c r="H40" s="18">
        <v>22</v>
      </c>
      <c r="I40" s="18">
        <v>7</v>
      </c>
      <c r="J40" s="18">
        <v>9</v>
      </c>
      <c r="K40" s="18">
        <v>9</v>
      </c>
      <c r="L40" s="18">
        <v>2</v>
      </c>
      <c r="M40" s="18">
        <v>11</v>
      </c>
      <c r="N40" s="18">
        <v>57</v>
      </c>
      <c r="O40" s="18">
        <v>5</v>
      </c>
      <c r="P40" s="46">
        <v>0</v>
      </c>
      <c r="Q40" s="18">
        <v>19</v>
      </c>
      <c r="R40" s="46">
        <v>0</v>
      </c>
      <c r="S40" s="46">
        <v>0</v>
      </c>
      <c r="T40" s="18">
        <v>3</v>
      </c>
      <c r="U40" s="54">
        <v>30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4.1" customHeight="1">
      <c r="A41" s="74"/>
      <c r="B41" s="9" t="s">
        <v>44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52">
        <v>0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4.1" customHeight="1">
      <c r="A42" s="74"/>
      <c r="B42" s="9" t="s">
        <v>45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52">
        <v>0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4.1" customHeight="1">
      <c r="A43" s="74" t="s">
        <v>14</v>
      </c>
      <c r="B43" s="9" t="s">
        <v>42</v>
      </c>
      <c r="C43" s="13">
        <f aca="true" t="shared" si="12" ref="C43:U43">SUM(C44:C46)</f>
        <v>4</v>
      </c>
      <c r="D43" s="13">
        <f t="shared" si="12"/>
        <v>21</v>
      </c>
      <c r="E43" s="13">
        <f t="shared" si="12"/>
        <v>108</v>
      </c>
      <c r="F43" s="13">
        <f t="shared" si="12"/>
        <v>208</v>
      </c>
      <c r="G43" s="13">
        <f t="shared" si="12"/>
        <v>118</v>
      </c>
      <c r="H43" s="13">
        <f t="shared" si="12"/>
        <v>53</v>
      </c>
      <c r="I43" s="13">
        <f t="shared" si="12"/>
        <v>55</v>
      </c>
      <c r="J43" s="13">
        <f t="shared" si="12"/>
        <v>4</v>
      </c>
      <c r="K43" s="13">
        <f t="shared" si="12"/>
        <v>8</v>
      </c>
      <c r="L43" s="13">
        <f t="shared" si="12"/>
        <v>5</v>
      </c>
      <c r="M43" s="13">
        <f t="shared" si="12"/>
        <v>55</v>
      </c>
      <c r="N43" s="13">
        <f t="shared" si="12"/>
        <v>46</v>
      </c>
      <c r="O43" s="13">
        <f t="shared" si="12"/>
        <v>5</v>
      </c>
      <c r="P43" s="13">
        <f t="shared" si="12"/>
        <v>0</v>
      </c>
      <c r="Q43" s="13">
        <f t="shared" si="12"/>
        <v>8</v>
      </c>
      <c r="R43" s="13">
        <f t="shared" si="12"/>
        <v>1</v>
      </c>
      <c r="S43" s="13">
        <f t="shared" si="12"/>
        <v>1</v>
      </c>
      <c r="T43" s="13">
        <f t="shared" si="12"/>
        <v>1</v>
      </c>
      <c r="U43" s="49">
        <f t="shared" si="12"/>
        <v>149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4.1" customHeight="1">
      <c r="A44" s="74"/>
      <c r="B44" s="9" t="s">
        <v>43</v>
      </c>
      <c r="C44" s="16">
        <v>4</v>
      </c>
      <c r="D44" s="29">
        <v>21</v>
      </c>
      <c r="E44" s="29">
        <v>108</v>
      </c>
      <c r="F44" s="29">
        <v>208</v>
      </c>
      <c r="G44" s="29">
        <v>118</v>
      </c>
      <c r="H44" s="29">
        <v>53</v>
      </c>
      <c r="I44" s="16">
        <v>55</v>
      </c>
      <c r="J44" s="16">
        <v>4</v>
      </c>
      <c r="K44" s="16">
        <v>8</v>
      </c>
      <c r="L44" s="29">
        <v>5</v>
      </c>
      <c r="M44" s="29">
        <v>55</v>
      </c>
      <c r="N44" s="16">
        <v>45</v>
      </c>
      <c r="O44" s="16">
        <v>5</v>
      </c>
      <c r="P44" s="29">
        <v>0</v>
      </c>
      <c r="Q44" s="29">
        <v>8</v>
      </c>
      <c r="R44" s="29">
        <v>1</v>
      </c>
      <c r="S44" s="29">
        <v>1</v>
      </c>
      <c r="T44" s="29">
        <v>1</v>
      </c>
      <c r="U44" s="52">
        <v>149</v>
      </c>
      <c r="V44" s="82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4.1" customHeight="1">
      <c r="A45" s="74"/>
      <c r="B45" s="9" t="s">
        <v>44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52">
        <v>0</v>
      </c>
      <c r="V45" s="82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4.1" customHeight="1">
      <c r="A46" s="74"/>
      <c r="B46" s="9" t="s">
        <v>45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58">
        <v>0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4.1" customHeight="1">
      <c r="A47" s="74" t="s">
        <v>15</v>
      </c>
      <c r="B47" s="9" t="s">
        <v>42</v>
      </c>
      <c r="C47" s="13">
        <f aca="true" t="shared" si="13" ref="C47:U47">SUM(C48:C50)</f>
        <v>5</v>
      </c>
      <c r="D47" s="13">
        <f t="shared" si="13"/>
        <v>57</v>
      </c>
      <c r="E47" s="13">
        <f t="shared" si="13"/>
        <v>92</v>
      </c>
      <c r="F47" s="13">
        <f t="shared" si="13"/>
        <v>123</v>
      </c>
      <c r="G47" s="13">
        <f t="shared" si="13"/>
        <v>95</v>
      </c>
      <c r="H47" s="13">
        <f t="shared" si="13"/>
        <v>20</v>
      </c>
      <c r="I47" s="13">
        <f t="shared" si="13"/>
        <v>12</v>
      </c>
      <c r="J47" s="13">
        <f t="shared" si="13"/>
        <v>18</v>
      </c>
      <c r="K47" s="13">
        <f t="shared" si="13"/>
        <v>16</v>
      </c>
      <c r="L47" s="13">
        <f t="shared" si="13"/>
        <v>4</v>
      </c>
      <c r="M47" s="13">
        <f t="shared" si="13"/>
        <v>8</v>
      </c>
      <c r="N47" s="13">
        <f t="shared" si="13"/>
        <v>26</v>
      </c>
      <c r="O47" s="13">
        <f t="shared" si="13"/>
        <v>1</v>
      </c>
      <c r="P47" s="13">
        <f t="shared" si="13"/>
        <v>2</v>
      </c>
      <c r="Q47" s="13">
        <f t="shared" si="13"/>
        <v>32</v>
      </c>
      <c r="R47" s="13">
        <f t="shared" si="13"/>
        <v>2</v>
      </c>
      <c r="S47" s="13">
        <f t="shared" si="13"/>
        <v>0</v>
      </c>
      <c r="T47" s="13">
        <f t="shared" si="13"/>
        <v>0</v>
      </c>
      <c r="U47" s="49">
        <f t="shared" si="13"/>
        <v>70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4.1" customHeight="1">
      <c r="A48" s="74"/>
      <c r="B48" s="9" t="s">
        <v>43</v>
      </c>
      <c r="C48" s="14">
        <v>5</v>
      </c>
      <c r="D48" s="15">
        <v>55</v>
      </c>
      <c r="E48" s="15">
        <v>92</v>
      </c>
      <c r="F48" s="13">
        <v>123</v>
      </c>
      <c r="G48" s="15">
        <v>95</v>
      </c>
      <c r="H48" s="15">
        <v>20</v>
      </c>
      <c r="I48" s="14">
        <v>12</v>
      </c>
      <c r="J48" s="14">
        <v>18</v>
      </c>
      <c r="K48" s="14">
        <v>16</v>
      </c>
      <c r="L48" s="15">
        <v>4</v>
      </c>
      <c r="M48" s="15">
        <v>8</v>
      </c>
      <c r="N48" s="14">
        <v>26</v>
      </c>
      <c r="O48" s="14">
        <v>1</v>
      </c>
      <c r="P48" s="15">
        <v>2</v>
      </c>
      <c r="Q48" s="15">
        <v>32</v>
      </c>
      <c r="R48" s="15">
        <v>1</v>
      </c>
      <c r="S48" s="15">
        <v>0</v>
      </c>
      <c r="T48" s="15">
        <v>0</v>
      </c>
      <c r="U48" s="51">
        <v>70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4.1" customHeight="1">
      <c r="A49" s="74"/>
      <c r="B49" s="9" t="s">
        <v>44</v>
      </c>
      <c r="C49" s="14">
        <v>0</v>
      </c>
      <c r="D49" s="15">
        <v>2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4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1</v>
      </c>
      <c r="S49" s="15">
        <v>0</v>
      </c>
      <c r="T49" s="15">
        <v>0</v>
      </c>
      <c r="U49" s="51">
        <v>0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4.1" customHeight="1">
      <c r="A50" s="74"/>
      <c r="B50" s="9" t="s">
        <v>45</v>
      </c>
      <c r="C50" s="16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16">
        <v>0</v>
      </c>
      <c r="J50" s="16">
        <v>0</v>
      </c>
      <c r="K50" s="16">
        <v>0</v>
      </c>
      <c r="L50" s="29">
        <v>0</v>
      </c>
      <c r="M50" s="29">
        <v>0</v>
      </c>
      <c r="N50" s="16">
        <v>0</v>
      </c>
      <c r="O50" s="16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52">
        <v>0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7.1" customHeight="1">
      <c r="A51" s="78" t="s">
        <v>0</v>
      </c>
      <c r="B51" s="79"/>
      <c r="C51" s="23"/>
      <c r="D51" s="3"/>
      <c r="E51" s="3"/>
      <c r="F51" s="4"/>
      <c r="G51" s="4"/>
      <c r="H51" s="4"/>
      <c r="I51" s="4"/>
      <c r="J51" s="4"/>
      <c r="K51" s="4"/>
      <c r="L51" s="40"/>
      <c r="M51" s="40"/>
      <c r="N51" s="4"/>
      <c r="O51" s="4"/>
      <c r="P51" s="47"/>
      <c r="Q51" s="69" t="s">
        <v>67</v>
      </c>
      <c r="R51" s="69"/>
      <c r="S51" s="71" t="s">
        <v>73</v>
      </c>
      <c r="T51" s="71"/>
      <c r="U51" s="71"/>
      <c r="V51" s="67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7.1" customHeight="1">
      <c r="A52" s="78" t="s">
        <v>1</v>
      </c>
      <c r="B52" s="79"/>
      <c r="C52" s="11" t="s">
        <v>46</v>
      </c>
      <c r="D52" s="30"/>
      <c r="E52" s="36"/>
      <c r="F52" s="1"/>
      <c r="G52" s="1"/>
      <c r="H52" s="1"/>
      <c r="I52" s="1"/>
      <c r="J52" s="1"/>
      <c r="K52" s="1"/>
      <c r="L52" s="41"/>
      <c r="M52" s="41"/>
      <c r="N52" s="1"/>
      <c r="O52" s="1"/>
      <c r="P52" s="45"/>
      <c r="Q52" s="69" t="s">
        <v>68</v>
      </c>
      <c r="R52" s="69"/>
      <c r="S52" s="70" t="s">
        <v>74</v>
      </c>
      <c r="T52" s="70"/>
      <c r="U52" s="70"/>
      <c r="V52" s="67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9.5">
      <c r="A53" s="72" t="s">
        <v>16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5">
      <c r="A54" s="73" t="s">
        <v>17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88.5" customHeight="1">
      <c r="A55" s="2" t="s">
        <v>4</v>
      </c>
      <c r="B55" s="9" t="s">
        <v>41</v>
      </c>
      <c r="C55" s="12" t="s">
        <v>47</v>
      </c>
      <c r="D55" s="8" t="s">
        <v>48</v>
      </c>
      <c r="E55" s="12" t="s">
        <v>50</v>
      </c>
      <c r="F55" s="12" t="s">
        <v>51</v>
      </c>
      <c r="G55" s="12" t="s">
        <v>52</v>
      </c>
      <c r="H55" s="37" t="s">
        <v>53</v>
      </c>
      <c r="I55" s="38" t="s">
        <v>54</v>
      </c>
      <c r="J55" s="12" t="s">
        <v>55</v>
      </c>
      <c r="K55" s="37" t="s">
        <v>57</v>
      </c>
      <c r="L55" s="37" t="s">
        <v>59</v>
      </c>
      <c r="M55" s="37" t="s">
        <v>62</v>
      </c>
      <c r="N55" s="37" t="s">
        <v>63</v>
      </c>
      <c r="O55" s="37" t="s">
        <v>65</v>
      </c>
      <c r="P55" s="37" t="s">
        <v>66</v>
      </c>
      <c r="Q55" s="8" t="s">
        <v>69</v>
      </c>
      <c r="R55" s="12" t="s">
        <v>71</v>
      </c>
      <c r="S55" s="37" t="s">
        <v>75</v>
      </c>
      <c r="T55" s="37" t="s">
        <v>77</v>
      </c>
      <c r="U55" s="48" t="s">
        <v>79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4.1" customHeight="1">
      <c r="A56" s="76" t="s">
        <v>18</v>
      </c>
      <c r="B56" s="9" t="s">
        <v>42</v>
      </c>
      <c r="C56" s="19">
        <f aca="true" t="shared" si="14" ref="C56:U56">SUM(C57:C59)</f>
        <v>9</v>
      </c>
      <c r="D56" s="19">
        <f t="shared" si="14"/>
        <v>23</v>
      </c>
      <c r="E56" s="19">
        <f t="shared" si="14"/>
        <v>178</v>
      </c>
      <c r="F56" s="19">
        <f t="shared" si="14"/>
        <v>574</v>
      </c>
      <c r="G56" s="19">
        <f t="shared" si="14"/>
        <v>25</v>
      </c>
      <c r="H56" s="19">
        <f t="shared" si="14"/>
        <v>300</v>
      </c>
      <c r="I56" s="19">
        <f t="shared" si="14"/>
        <v>82</v>
      </c>
      <c r="J56" s="19">
        <f t="shared" si="14"/>
        <v>0</v>
      </c>
      <c r="K56" s="19">
        <f t="shared" si="14"/>
        <v>3</v>
      </c>
      <c r="L56" s="19">
        <f t="shared" si="14"/>
        <v>51</v>
      </c>
      <c r="M56" s="19">
        <f t="shared" si="14"/>
        <v>99</v>
      </c>
      <c r="N56" s="19">
        <f t="shared" si="14"/>
        <v>256</v>
      </c>
      <c r="O56" s="19">
        <f t="shared" si="14"/>
        <v>12</v>
      </c>
      <c r="P56" s="19">
        <f t="shared" si="14"/>
        <v>121</v>
      </c>
      <c r="Q56" s="19">
        <f t="shared" si="14"/>
        <v>0</v>
      </c>
      <c r="R56" s="19">
        <f t="shared" si="14"/>
        <v>1</v>
      </c>
      <c r="S56" s="19">
        <f t="shared" si="14"/>
        <v>0</v>
      </c>
      <c r="T56" s="19">
        <f t="shared" si="14"/>
        <v>16</v>
      </c>
      <c r="U56" s="55">
        <f t="shared" si="14"/>
        <v>11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4.1" customHeight="1">
      <c r="A57" s="77"/>
      <c r="B57" s="9" t="s">
        <v>43</v>
      </c>
      <c r="C57" s="14">
        <v>9</v>
      </c>
      <c r="D57" s="14">
        <v>8</v>
      </c>
      <c r="E57" s="14">
        <v>178</v>
      </c>
      <c r="F57" s="14">
        <v>574</v>
      </c>
      <c r="G57" s="14">
        <v>25</v>
      </c>
      <c r="H57" s="14">
        <v>299</v>
      </c>
      <c r="I57" s="14">
        <v>82</v>
      </c>
      <c r="J57" s="14">
        <v>0</v>
      </c>
      <c r="K57" s="14">
        <v>3</v>
      </c>
      <c r="L57" s="14">
        <v>50</v>
      </c>
      <c r="M57" s="14">
        <v>98</v>
      </c>
      <c r="N57" s="14">
        <v>237</v>
      </c>
      <c r="O57" s="14">
        <v>12</v>
      </c>
      <c r="P57" s="14">
        <v>118</v>
      </c>
      <c r="Q57" s="14">
        <v>0</v>
      </c>
      <c r="R57" s="14">
        <v>0</v>
      </c>
      <c r="S57" s="14">
        <v>0</v>
      </c>
      <c r="T57" s="14">
        <v>16</v>
      </c>
      <c r="U57" s="50">
        <v>9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4.1" customHeight="1">
      <c r="A58" s="77"/>
      <c r="B58" s="9" t="s">
        <v>44</v>
      </c>
      <c r="C58" s="14">
        <v>0</v>
      </c>
      <c r="D58" s="14">
        <v>15</v>
      </c>
      <c r="E58" s="14">
        <v>0</v>
      </c>
      <c r="F58" s="14">
        <v>0</v>
      </c>
      <c r="G58" s="14">
        <v>0</v>
      </c>
      <c r="H58" s="14">
        <v>1</v>
      </c>
      <c r="I58" s="14">
        <v>0</v>
      </c>
      <c r="J58" s="14">
        <v>0</v>
      </c>
      <c r="K58" s="14">
        <v>0</v>
      </c>
      <c r="L58" s="14">
        <v>1</v>
      </c>
      <c r="M58" s="14">
        <v>1</v>
      </c>
      <c r="N58" s="14">
        <v>19</v>
      </c>
      <c r="O58" s="14">
        <v>0</v>
      </c>
      <c r="P58" s="14">
        <v>3</v>
      </c>
      <c r="Q58" s="14">
        <v>0</v>
      </c>
      <c r="R58" s="14">
        <v>1</v>
      </c>
      <c r="S58" s="14">
        <v>0</v>
      </c>
      <c r="T58" s="14">
        <v>0</v>
      </c>
      <c r="U58" s="50">
        <v>2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4.1" customHeight="1">
      <c r="A59" s="77"/>
      <c r="B59" s="9" t="s">
        <v>45</v>
      </c>
      <c r="C59" s="16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16">
        <v>0</v>
      </c>
      <c r="J59" s="16">
        <v>0</v>
      </c>
      <c r="K59" s="16">
        <v>0</v>
      </c>
      <c r="L59" s="29">
        <v>0</v>
      </c>
      <c r="M59" s="29">
        <v>0</v>
      </c>
      <c r="N59" s="16">
        <v>0</v>
      </c>
      <c r="O59" s="16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52">
        <v>0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4.1" customHeight="1">
      <c r="A60" s="74" t="s">
        <v>19</v>
      </c>
      <c r="B60" s="9" t="s">
        <v>42</v>
      </c>
      <c r="C60" s="19">
        <f aca="true" t="shared" si="15" ref="C60:U60">SUM(C61:C63)</f>
        <v>0</v>
      </c>
      <c r="D60" s="19">
        <f t="shared" si="15"/>
        <v>1</v>
      </c>
      <c r="E60" s="19">
        <f t="shared" si="15"/>
        <v>73</v>
      </c>
      <c r="F60" s="19">
        <f t="shared" si="15"/>
        <v>287</v>
      </c>
      <c r="G60" s="19">
        <f t="shared" si="15"/>
        <v>3</v>
      </c>
      <c r="H60" s="19">
        <f t="shared" si="15"/>
        <v>79</v>
      </c>
      <c r="I60" s="19">
        <f t="shared" si="15"/>
        <v>3</v>
      </c>
      <c r="J60" s="19">
        <f t="shared" si="15"/>
        <v>0</v>
      </c>
      <c r="K60" s="19">
        <f t="shared" si="15"/>
        <v>0</v>
      </c>
      <c r="L60" s="19">
        <f t="shared" si="15"/>
        <v>42</v>
      </c>
      <c r="M60" s="19">
        <f t="shared" si="15"/>
        <v>10</v>
      </c>
      <c r="N60" s="19">
        <f t="shared" si="15"/>
        <v>107</v>
      </c>
      <c r="O60" s="19">
        <f t="shared" si="15"/>
        <v>4</v>
      </c>
      <c r="P60" s="19">
        <f t="shared" si="15"/>
        <v>9</v>
      </c>
      <c r="Q60" s="19">
        <f t="shared" si="15"/>
        <v>0</v>
      </c>
      <c r="R60" s="19">
        <f t="shared" si="15"/>
        <v>0</v>
      </c>
      <c r="S60" s="19">
        <f t="shared" si="15"/>
        <v>0</v>
      </c>
      <c r="T60" s="19">
        <f t="shared" si="15"/>
        <v>0</v>
      </c>
      <c r="U60" s="55">
        <f t="shared" si="15"/>
        <v>189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4.1" customHeight="1">
      <c r="A61" s="75"/>
      <c r="B61" s="9" t="s">
        <v>43</v>
      </c>
      <c r="C61" s="15">
        <v>0</v>
      </c>
      <c r="D61" s="15">
        <v>1</v>
      </c>
      <c r="E61" s="15">
        <v>73</v>
      </c>
      <c r="F61" s="15">
        <v>287</v>
      </c>
      <c r="G61" s="15">
        <v>3</v>
      </c>
      <c r="H61" s="15">
        <v>79</v>
      </c>
      <c r="I61" s="15">
        <v>3</v>
      </c>
      <c r="J61" s="15">
        <v>0</v>
      </c>
      <c r="K61" s="15">
        <v>0</v>
      </c>
      <c r="L61" s="15">
        <v>42</v>
      </c>
      <c r="M61" s="15">
        <v>10</v>
      </c>
      <c r="N61" s="15">
        <v>107</v>
      </c>
      <c r="O61" s="15">
        <v>4</v>
      </c>
      <c r="P61" s="15">
        <v>9</v>
      </c>
      <c r="Q61" s="15">
        <v>0</v>
      </c>
      <c r="R61" s="15">
        <v>0</v>
      </c>
      <c r="S61" s="15">
        <v>0</v>
      </c>
      <c r="T61" s="15">
        <v>0</v>
      </c>
      <c r="U61" s="51">
        <v>189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4.1" customHeight="1">
      <c r="A62" s="75"/>
      <c r="B62" s="9" t="s">
        <v>44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59">
        <v>0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4.1" customHeight="1">
      <c r="A63" s="75"/>
      <c r="B63" s="9" t="s">
        <v>45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59">
        <v>0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4.1" customHeight="1">
      <c r="A64" s="74" t="s">
        <v>20</v>
      </c>
      <c r="B64" s="9" t="s">
        <v>42</v>
      </c>
      <c r="C64" s="19">
        <f aca="true" t="shared" si="16" ref="C64:U64">SUM(C65:C67)</f>
        <v>65</v>
      </c>
      <c r="D64" s="19">
        <f t="shared" si="16"/>
        <v>186</v>
      </c>
      <c r="E64" s="19">
        <f t="shared" si="16"/>
        <v>136</v>
      </c>
      <c r="F64" s="19">
        <f t="shared" si="16"/>
        <v>212</v>
      </c>
      <c r="G64" s="19">
        <f t="shared" si="16"/>
        <v>301</v>
      </c>
      <c r="H64" s="19">
        <f t="shared" si="16"/>
        <v>46</v>
      </c>
      <c r="I64" s="19">
        <f t="shared" si="16"/>
        <v>46</v>
      </c>
      <c r="J64" s="19">
        <f t="shared" si="16"/>
        <v>23</v>
      </c>
      <c r="K64" s="19">
        <f t="shared" si="16"/>
        <v>54</v>
      </c>
      <c r="L64" s="19">
        <f t="shared" si="16"/>
        <v>9</v>
      </c>
      <c r="M64" s="19">
        <f t="shared" si="16"/>
        <v>22</v>
      </c>
      <c r="N64" s="19">
        <f t="shared" si="16"/>
        <v>91</v>
      </c>
      <c r="O64" s="19">
        <f t="shared" si="16"/>
        <v>40</v>
      </c>
      <c r="P64" s="19">
        <f t="shared" si="16"/>
        <v>16</v>
      </c>
      <c r="Q64" s="19">
        <f t="shared" si="16"/>
        <v>97</v>
      </c>
      <c r="R64" s="19">
        <f t="shared" si="16"/>
        <v>7</v>
      </c>
      <c r="S64" s="19">
        <f t="shared" si="16"/>
        <v>0</v>
      </c>
      <c r="T64" s="19">
        <f t="shared" si="16"/>
        <v>7</v>
      </c>
      <c r="U64" s="55">
        <f t="shared" si="16"/>
        <v>111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4.1" customHeight="1">
      <c r="A65" s="75"/>
      <c r="B65" s="9" t="s">
        <v>43</v>
      </c>
      <c r="C65" s="14">
        <v>65</v>
      </c>
      <c r="D65" s="15">
        <v>186</v>
      </c>
      <c r="E65" s="15">
        <v>136</v>
      </c>
      <c r="F65" s="15">
        <v>212</v>
      </c>
      <c r="G65" s="15">
        <v>301</v>
      </c>
      <c r="H65" s="15">
        <v>46</v>
      </c>
      <c r="I65" s="14">
        <v>46</v>
      </c>
      <c r="J65" s="14">
        <v>23</v>
      </c>
      <c r="K65" s="14">
        <v>43</v>
      </c>
      <c r="L65" s="15">
        <v>9</v>
      </c>
      <c r="M65" s="15">
        <v>22</v>
      </c>
      <c r="N65" s="14">
        <v>90</v>
      </c>
      <c r="O65" s="14">
        <v>40</v>
      </c>
      <c r="P65" s="15">
        <v>16</v>
      </c>
      <c r="Q65" s="15">
        <v>97</v>
      </c>
      <c r="R65" s="15">
        <v>7</v>
      </c>
      <c r="S65" s="15">
        <v>0</v>
      </c>
      <c r="T65" s="15">
        <v>7</v>
      </c>
      <c r="U65" s="51">
        <v>110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4.1" customHeight="1">
      <c r="A66" s="75"/>
      <c r="B66" s="9" t="s">
        <v>44</v>
      </c>
      <c r="C66" s="14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4">
        <v>0</v>
      </c>
      <c r="J66" s="14">
        <v>0</v>
      </c>
      <c r="K66" s="14">
        <v>11</v>
      </c>
      <c r="L66" s="15">
        <v>0</v>
      </c>
      <c r="M66" s="15">
        <v>0</v>
      </c>
      <c r="N66" s="14">
        <v>1</v>
      </c>
      <c r="O66" s="14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51">
        <v>1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4.1" customHeight="1">
      <c r="A67" s="75"/>
      <c r="B67" s="9" t="s">
        <v>45</v>
      </c>
      <c r="C67" s="14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4">
        <v>0</v>
      </c>
      <c r="J67" s="14">
        <v>0</v>
      </c>
      <c r="K67" s="14">
        <v>0</v>
      </c>
      <c r="L67" s="15">
        <v>0</v>
      </c>
      <c r="M67" s="15">
        <v>0</v>
      </c>
      <c r="N67" s="14">
        <v>0</v>
      </c>
      <c r="O67" s="14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51">
        <v>0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4.1" customHeight="1">
      <c r="A68" s="74" t="s">
        <v>21</v>
      </c>
      <c r="B68" s="9" t="s">
        <v>42</v>
      </c>
      <c r="C68" s="19">
        <f aca="true" t="shared" si="17" ref="C68:U68">SUM(C69:C71)</f>
        <v>4</v>
      </c>
      <c r="D68" s="19">
        <f t="shared" si="17"/>
        <v>23</v>
      </c>
      <c r="E68" s="19">
        <f t="shared" si="17"/>
        <v>8</v>
      </c>
      <c r="F68" s="19">
        <f t="shared" si="17"/>
        <v>11</v>
      </c>
      <c r="G68" s="19">
        <f t="shared" si="17"/>
        <v>18</v>
      </c>
      <c r="H68" s="19">
        <f t="shared" si="17"/>
        <v>1</v>
      </c>
      <c r="I68" s="19">
        <f t="shared" si="17"/>
        <v>6</v>
      </c>
      <c r="J68" s="19">
        <f t="shared" si="17"/>
        <v>1</v>
      </c>
      <c r="K68" s="19">
        <f t="shared" si="17"/>
        <v>2</v>
      </c>
      <c r="L68" s="19">
        <f t="shared" si="17"/>
        <v>0</v>
      </c>
      <c r="M68" s="19">
        <f t="shared" si="17"/>
        <v>0</v>
      </c>
      <c r="N68" s="19">
        <f t="shared" si="17"/>
        <v>13</v>
      </c>
      <c r="O68" s="19">
        <f t="shared" si="17"/>
        <v>1</v>
      </c>
      <c r="P68" s="19">
        <f t="shared" si="17"/>
        <v>0</v>
      </c>
      <c r="Q68" s="19">
        <f t="shared" si="17"/>
        <v>0</v>
      </c>
      <c r="R68" s="19">
        <f t="shared" si="17"/>
        <v>0</v>
      </c>
      <c r="S68" s="19">
        <f t="shared" si="17"/>
        <v>0</v>
      </c>
      <c r="T68" s="19">
        <f t="shared" si="17"/>
        <v>0</v>
      </c>
      <c r="U68" s="55">
        <f t="shared" si="17"/>
        <v>12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4.1" customHeight="1">
      <c r="A69" s="75"/>
      <c r="B69" s="9" t="s">
        <v>43</v>
      </c>
      <c r="C69" s="14">
        <v>4</v>
      </c>
      <c r="D69" s="15">
        <v>23</v>
      </c>
      <c r="E69" s="15">
        <v>8</v>
      </c>
      <c r="F69" s="15">
        <v>11</v>
      </c>
      <c r="G69" s="15">
        <v>18</v>
      </c>
      <c r="H69" s="15">
        <v>1</v>
      </c>
      <c r="I69" s="14">
        <v>6</v>
      </c>
      <c r="J69" s="14">
        <v>1</v>
      </c>
      <c r="K69" s="14">
        <v>2</v>
      </c>
      <c r="L69" s="15">
        <v>0</v>
      </c>
      <c r="M69" s="15">
        <v>0</v>
      </c>
      <c r="N69" s="14">
        <v>13</v>
      </c>
      <c r="O69" s="14">
        <v>1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52">
        <v>12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4.1" customHeight="1">
      <c r="A70" s="75"/>
      <c r="B70" s="9" t="s">
        <v>44</v>
      </c>
      <c r="C70" s="14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4">
        <v>0</v>
      </c>
      <c r="J70" s="14">
        <v>0</v>
      </c>
      <c r="K70" s="14">
        <v>0</v>
      </c>
      <c r="L70" s="15">
        <v>0</v>
      </c>
      <c r="M70" s="15">
        <v>0</v>
      </c>
      <c r="N70" s="14">
        <v>0</v>
      </c>
      <c r="O70" s="14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52">
        <v>0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4.1" customHeight="1">
      <c r="A71" s="75"/>
      <c r="B71" s="9" t="s">
        <v>45</v>
      </c>
      <c r="C71" s="16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16">
        <v>0</v>
      </c>
      <c r="J71" s="16">
        <v>0</v>
      </c>
      <c r="K71" s="16">
        <v>0</v>
      </c>
      <c r="L71" s="29">
        <v>0</v>
      </c>
      <c r="M71" s="29">
        <v>0</v>
      </c>
      <c r="N71" s="16">
        <v>0</v>
      </c>
      <c r="O71" s="16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52">
        <v>0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4.1" customHeight="1">
      <c r="A72" s="74" t="s">
        <v>22</v>
      </c>
      <c r="B72" s="9" t="s">
        <v>42</v>
      </c>
      <c r="C72" s="19">
        <f aca="true" t="shared" si="18" ref="C72:U72">SUM(C73:C75)</f>
        <v>2</v>
      </c>
      <c r="D72" s="19">
        <f t="shared" si="18"/>
        <v>45</v>
      </c>
      <c r="E72" s="19">
        <f t="shared" si="18"/>
        <v>47</v>
      </c>
      <c r="F72" s="19">
        <f t="shared" si="18"/>
        <v>79</v>
      </c>
      <c r="G72" s="19">
        <f t="shared" si="18"/>
        <v>83</v>
      </c>
      <c r="H72" s="19">
        <f t="shared" si="18"/>
        <v>35</v>
      </c>
      <c r="I72" s="19">
        <f t="shared" si="18"/>
        <v>18</v>
      </c>
      <c r="J72" s="19">
        <f t="shared" si="18"/>
        <v>20</v>
      </c>
      <c r="K72" s="19">
        <f t="shared" si="18"/>
        <v>12</v>
      </c>
      <c r="L72" s="19">
        <f t="shared" si="18"/>
        <v>2</v>
      </c>
      <c r="M72" s="19">
        <f t="shared" si="18"/>
        <v>23</v>
      </c>
      <c r="N72" s="19">
        <f t="shared" si="18"/>
        <v>12</v>
      </c>
      <c r="O72" s="19">
        <f t="shared" si="18"/>
        <v>2</v>
      </c>
      <c r="P72" s="19">
        <f t="shared" si="18"/>
        <v>1</v>
      </c>
      <c r="Q72" s="19">
        <f t="shared" si="18"/>
        <v>14</v>
      </c>
      <c r="R72" s="19">
        <f t="shared" si="18"/>
        <v>0</v>
      </c>
      <c r="S72" s="19">
        <f t="shared" si="18"/>
        <v>0</v>
      </c>
      <c r="T72" s="19">
        <f t="shared" si="18"/>
        <v>0</v>
      </c>
      <c r="U72" s="55">
        <f t="shared" si="18"/>
        <v>63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4.1" customHeight="1">
      <c r="A73" s="75"/>
      <c r="B73" s="9" t="s">
        <v>43</v>
      </c>
      <c r="C73" s="15">
        <v>2</v>
      </c>
      <c r="D73" s="15">
        <v>45</v>
      </c>
      <c r="E73" s="15">
        <v>47</v>
      </c>
      <c r="F73" s="15">
        <v>79</v>
      </c>
      <c r="G73" s="15">
        <v>83</v>
      </c>
      <c r="H73" s="15">
        <v>35</v>
      </c>
      <c r="I73" s="15">
        <v>18</v>
      </c>
      <c r="J73" s="15">
        <v>20</v>
      </c>
      <c r="K73" s="15">
        <v>12</v>
      </c>
      <c r="L73" s="15">
        <v>2</v>
      </c>
      <c r="M73" s="15">
        <v>23</v>
      </c>
      <c r="N73" s="15">
        <v>12</v>
      </c>
      <c r="O73" s="15">
        <v>2</v>
      </c>
      <c r="P73" s="15">
        <v>1</v>
      </c>
      <c r="Q73" s="15">
        <v>14</v>
      </c>
      <c r="R73" s="15">
        <v>0</v>
      </c>
      <c r="S73" s="15">
        <v>0</v>
      </c>
      <c r="T73" s="15">
        <v>0</v>
      </c>
      <c r="U73" s="51">
        <v>63</v>
      </c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4.1" customHeight="1">
      <c r="A74" s="75"/>
      <c r="B74" s="9" t="s">
        <v>44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60">
        <v>0</v>
      </c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4.1" customHeight="1">
      <c r="A75" s="75"/>
      <c r="B75" s="9" t="s">
        <v>45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60">
        <v>0</v>
      </c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4.1" customHeight="1">
      <c r="A76" s="74" t="s">
        <v>23</v>
      </c>
      <c r="B76" s="9" t="s">
        <v>42</v>
      </c>
      <c r="C76" s="19">
        <f aca="true" t="shared" si="19" ref="C76:U76">SUM(C77:C79)</f>
        <v>2</v>
      </c>
      <c r="D76" s="19">
        <f t="shared" si="19"/>
        <v>7</v>
      </c>
      <c r="E76" s="19">
        <f t="shared" si="19"/>
        <v>20</v>
      </c>
      <c r="F76" s="19">
        <f t="shared" si="19"/>
        <v>19</v>
      </c>
      <c r="G76" s="19">
        <f t="shared" si="19"/>
        <v>29</v>
      </c>
      <c r="H76" s="19">
        <f t="shared" si="19"/>
        <v>1</v>
      </c>
      <c r="I76" s="19">
        <f t="shared" si="19"/>
        <v>3</v>
      </c>
      <c r="J76" s="19">
        <f t="shared" si="19"/>
        <v>1</v>
      </c>
      <c r="K76" s="19">
        <f t="shared" si="19"/>
        <v>3</v>
      </c>
      <c r="L76" s="19">
        <f t="shared" si="19"/>
        <v>0</v>
      </c>
      <c r="M76" s="19">
        <f t="shared" si="19"/>
        <v>1</v>
      </c>
      <c r="N76" s="19">
        <f t="shared" si="19"/>
        <v>11</v>
      </c>
      <c r="O76" s="19">
        <f t="shared" si="19"/>
        <v>1</v>
      </c>
      <c r="P76" s="19">
        <f t="shared" si="19"/>
        <v>0</v>
      </c>
      <c r="Q76" s="19">
        <f t="shared" si="19"/>
        <v>0</v>
      </c>
      <c r="R76" s="19">
        <f t="shared" si="19"/>
        <v>1</v>
      </c>
      <c r="S76" s="19">
        <f t="shared" si="19"/>
        <v>0</v>
      </c>
      <c r="T76" s="19">
        <f t="shared" si="19"/>
        <v>0</v>
      </c>
      <c r="U76" s="55">
        <f t="shared" si="19"/>
        <v>5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4.1" customHeight="1">
      <c r="A77" s="75"/>
      <c r="B77" s="9" t="s">
        <v>43</v>
      </c>
      <c r="C77" s="14">
        <v>2</v>
      </c>
      <c r="D77" s="15">
        <v>7</v>
      </c>
      <c r="E77" s="15">
        <v>20</v>
      </c>
      <c r="F77" s="15">
        <v>19</v>
      </c>
      <c r="G77" s="15">
        <v>29</v>
      </c>
      <c r="H77" s="15">
        <v>1</v>
      </c>
      <c r="I77" s="14">
        <v>3</v>
      </c>
      <c r="J77" s="14">
        <v>1</v>
      </c>
      <c r="K77" s="14">
        <v>3</v>
      </c>
      <c r="L77" s="15">
        <v>0</v>
      </c>
      <c r="M77" s="15">
        <v>1</v>
      </c>
      <c r="N77" s="14">
        <v>11</v>
      </c>
      <c r="O77" s="14">
        <v>1</v>
      </c>
      <c r="P77" s="15">
        <v>0</v>
      </c>
      <c r="Q77" s="15">
        <v>0</v>
      </c>
      <c r="R77" s="15">
        <v>1</v>
      </c>
      <c r="S77" s="15">
        <v>0</v>
      </c>
      <c r="T77" s="15">
        <v>0</v>
      </c>
      <c r="U77" s="51">
        <v>5</v>
      </c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4.1" customHeight="1">
      <c r="A78" s="75"/>
      <c r="B78" s="9" t="s">
        <v>44</v>
      </c>
      <c r="C78" s="16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16">
        <v>0</v>
      </c>
      <c r="J78" s="16">
        <v>0</v>
      </c>
      <c r="K78" s="16">
        <v>0</v>
      </c>
      <c r="L78" s="29">
        <v>0</v>
      </c>
      <c r="M78" s="29">
        <v>0</v>
      </c>
      <c r="N78" s="16">
        <v>0</v>
      </c>
      <c r="O78" s="16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52">
        <v>0</v>
      </c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4.1" customHeight="1">
      <c r="A79" s="75"/>
      <c r="B79" s="9" t="s">
        <v>45</v>
      </c>
      <c r="C79" s="16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61">
        <v>0</v>
      </c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4.1" customHeight="1">
      <c r="A80" s="74" t="s">
        <v>24</v>
      </c>
      <c r="B80" s="9" t="s">
        <v>42</v>
      </c>
      <c r="C80" s="19">
        <f aca="true" t="shared" si="20" ref="C80:U80">SUM(C81:C83)</f>
        <v>0</v>
      </c>
      <c r="D80" s="19">
        <f t="shared" si="20"/>
        <v>15</v>
      </c>
      <c r="E80" s="19">
        <f t="shared" si="20"/>
        <v>47</v>
      </c>
      <c r="F80" s="19">
        <f t="shared" si="20"/>
        <v>80</v>
      </c>
      <c r="G80" s="19">
        <f t="shared" si="20"/>
        <v>185</v>
      </c>
      <c r="H80" s="19">
        <f t="shared" si="20"/>
        <v>14</v>
      </c>
      <c r="I80" s="19">
        <f t="shared" si="20"/>
        <v>11</v>
      </c>
      <c r="J80" s="19">
        <f t="shared" si="20"/>
        <v>3</v>
      </c>
      <c r="K80" s="19">
        <f t="shared" si="20"/>
        <v>1</v>
      </c>
      <c r="L80" s="19">
        <f t="shared" si="20"/>
        <v>1</v>
      </c>
      <c r="M80" s="19">
        <f t="shared" si="20"/>
        <v>6</v>
      </c>
      <c r="N80" s="19">
        <f t="shared" si="20"/>
        <v>25</v>
      </c>
      <c r="O80" s="19">
        <f t="shared" si="20"/>
        <v>0</v>
      </c>
      <c r="P80" s="19">
        <f t="shared" si="20"/>
        <v>1</v>
      </c>
      <c r="Q80" s="19">
        <f t="shared" si="20"/>
        <v>2</v>
      </c>
      <c r="R80" s="19">
        <f t="shared" si="20"/>
        <v>1</v>
      </c>
      <c r="S80" s="19">
        <f t="shared" si="20"/>
        <v>0</v>
      </c>
      <c r="T80" s="19">
        <f t="shared" si="20"/>
        <v>1</v>
      </c>
      <c r="U80" s="55">
        <f t="shared" si="20"/>
        <v>14</v>
      </c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4.1" customHeight="1">
      <c r="A81" s="74"/>
      <c r="B81" s="9" t="s">
        <v>43</v>
      </c>
      <c r="C81" s="15">
        <v>0</v>
      </c>
      <c r="D81" s="15">
        <v>15</v>
      </c>
      <c r="E81" s="15">
        <v>47</v>
      </c>
      <c r="F81" s="15">
        <v>80</v>
      </c>
      <c r="G81" s="15">
        <v>185</v>
      </c>
      <c r="H81" s="15">
        <v>14</v>
      </c>
      <c r="I81" s="15">
        <v>11</v>
      </c>
      <c r="J81" s="15">
        <v>3</v>
      </c>
      <c r="K81" s="15">
        <v>1</v>
      </c>
      <c r="L81" s="15">
        <v>1</v>
      </c>
      <c r="M81" s="15">
        <v>6</v>
      </c>
      <c r="N81" s="15">
        <v>25</v>
      </c>
      <c r="O81" s="15">
        <v>0</v>
      </c>
      <c r="P81" s="15">
        <v>1</v>
      </c>
      <c r="Q81" s="15">
        <v>2</v>
      </c>
      <c r="R81" s="15">
        <v>1</v>
      </c>
      <c r="S81" s="15">
        <v>0</v>
      </c>
      <c r="T81" s="15">
        <v>1</v>
      </c>
      <c r="U81" s="51">
        <v>14</v>
      </c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4.1" customHeight="1">
      <c r="A82" s="74"/>
      <c r="B82" s="9" t="s">
        <v>44</v>
      </c>
      <c r="C82" s="16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61">
        <v>0</v>
      </c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4.1" customHeight="1">
      <c r="A83" s="74"/>
      <c r="B83" s="9" t="s">
        <v>45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61">
        <v>0</v>
      </c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4.1" customHeight="1">
      <c r="A84" s="74" t="s">
        <v>25</v>
      </c>
      <c r="B84" s="9" t="s">
        <v>42</v>
      </c>
      <c r="C84" s="26">
        <f aca="true" t="shared" si="21" ref="C84:U84">C85+C86+C87</f>
        <v>4</v>
      </c>
      <c r="D84" s="26">
        <f t="shared" si="21"/>
        <v>74</v>
      </c>
      <c r="E84" s="26">
        <f t="shared" si="21"/>
        <v>94</v>
      </c>
      <c r="F84" s="26">
        <f t="shared" si="21"/>
        <v>268</v>
      </c>
      <c r="G84" s="26">
        <f t="shared" si="21"/>
        <v>176</v>
      </c>
      <c r="H84" s="26">
        <f t="shared" si="21"/>
        <v>149</v>
      </c>
      <c r="I84" s="26">
        <f t="shared" si="21"/>
        <v>46</v>
      </c>
      <c r="J84" s="26">
        <f t="shared" si="21"/>
        <v>14</v>
      </c>
      <c r="K84" s="26">
        <f t="shared" si="21"/>
        <v>30</v>
      </c>
      <c r="L84" s="26">
        <f t="shared" si="21"/>
        <v>4</v>
      </c>
      <c r="M84" s="26">
        <f t="shared" si="21"/>
        <v>33</v>
      </c>
      <c r="N84" s="26">
        <f t="shared" si="21"/>
        <v>107</v>
      </c>
      <c r="O84" s="26">
        <f t="shared" si="21"/>
        <v>7</v>
      </c>
      <c r="P84" s="26">
        <f t="shared" si="21"/>
        <v>1</v>
      </c>
      <c r="Q84" s="26">
        <f t="shared" si="21"/>
        <v>11</v>
      </c>
      <c r="R84" s="26">
        <f t="shared" si="21"/>
        <v>3</v>
      </c>
      <c r="S84" s="26">
        <f t="shared" si="21"/>
        <v>2</v>
      </c>
      <c r="T84" s="26">
        <f t="shared" si="21"/>
        <v>3</v>
      </c>
      <c r="U84" s="62">
        <f t="shared" si="21"/>
        <v>303</v>
      </c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4.1" customHeight="1">
      <c r="A85" s="74"/>
      <c r="B85" s="9" t="s">
        <v>43</v>
      </c>
      <c r="C85" s="27">
        <v>4</v>
      </c>
      <c r="D85" s="27">
        <v>73</v>
      </c>
      <c r="E85" s="27">
        <v>93</v>
      </c>
      <c r="F85" s="27">
        <v>257</v>
      </c>
      <c r="G85" s="27">
        <v>175</v>
      </c>
      <c r="H85" s="27">
        <v>149</v>
      </c>
      <c r="I85" s="27">
        <v>46</v>
      </c>
      <c r="J85" s="27">
        <v>14</v>
      </c>
      <c r="K85" s="27">
        <v>30</v>
      </c>
      <c r="L85" s="27">
        <v>4</v>
      </c>
      <c r="M85" s="27">
        <v>32</v>
      </c>
      <c r="N85" s="27">
        <v>105</v>
      </c>
      <c r="O85" s="27">
        <v>7</v>
      </c>
      <c r="P85" s="27">
        <v>0</v>
      </c>
      <c r="Q85" s="27">
        <v>11</v>
      </c>
      <c r="R85" s="27">
        <v>3</v>
      </c>
      <c r="S85" s="27">
        <v>2</v>
      </c>
      <c r="T85" s="27">
        <v>3</v>
      </c>
      <c r="U85" s="63">
        <v>303</v>
      </c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4.1" customHeight="1">
      <c r="A86" s="74"/>
      <c r="B86" s="9" t="s">
        <v>44</v>
      </c>
      <c r="C86" s="27">
        <v>0</v>
      </c>
      <c r="D86" s="27">
        <v>0</v>
      </c>
      <c r="E86" s="27">
        <v>0</v>
      </c>
      <c r="F86" s="27">
        <v>10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1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63">
        <v>0</v>
      </c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4.1" customHeight="1">
      <c r="A87" s="74"/>
      <c r="B87" s="9" t="s">
        <v>45</v>
      </c>
      <c r="C87" s="27">
        <v>0</v>
      </c>
      <c r="D87" s="27">
        <v>1</v>
      </c>
      <c r="E87" s="27">
        <v>1</v>
      </c>
      <c r="F87" s="27">
        <v>1</v>
      </c>
      <c r="G87" s="27">
        <v>1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1</v>
      </c>
      <c r="N87" s="27">
        <v>1</v>
      </c>
      <c r="O87" s="27">
        <v>0</v>
      </c>
      <c r="P87" s="27">
        <v>1</v>
      </c>
      <c r="Q87" s="27">
        <v>0</v>
      </c>
      <c r="R87" s="27">
        <v>0</v>
      </c>
      <c r="S87" s="27">
        <v>0</v>
      </c>
      <c r="T87" s="27">
        <v>0</v>
      </c>
      <c r="U87" s="63">
        <v>0</v>
      </c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4.1" customHeight="1">
      <c r="A88" s="74" t="s">
        <v>26</v>
      </c>
      <c r="B88" s="9" t="s">
        <v>42</v>
      </c>
      <c r="C88" s="19">
        <f aca="true" t="shared" si="22" ref="C88:U88">SUM(C89:C91)</f>
        <v>1</v>
      </c>
      <c r="D88" s="19">
        <f t="shared" si="22"/>
        <v>2</v>
      </c>
      <c r="E88" s="19">
        <f t="shared" si="22"/>
        <v>65</v>
      </c>
      <c r="F88" s="19">
        <f t="shared" si="22"/>
        <v>189</v>
      </c>
      <c r="G88" s="19">
        <f t="shared" si="22"/>
        <v>13</v>
      </c>
      <c r="H88" s="19">
        <f t="shared" si="22"/>
        <v>140</v>
      </c>
      <c r="I88" s="19">
        <f t="shared" si="22"/>
        <v>29</v>
      </c>
      <c r="J88" s="19">
        <f t="shared" si="22"/>
        <v>0</v>
      </c>
      <c r="K88" s="19">
        <f t="shared" si="22"/>
        <v>8</v>
      </c>
      <c r="L88" s="19">
        <f t="shared" si="22"/>
        <v>16</v>
      </c>
      <c r="M88" s="19">
        <f t="shared" si="22"/>
        <v>34</v>
      </c>
      <c r="N88" s="19">
        <f t="shared" si="22"/>
        <v>158</v>
      </c>
      <c r="O88" s="19">
        <f t="shared" si="22"/>
        <v>1</v>
      </c>
      <c r="P88" s="19">
        <f t="shared" si="22"/>
        <v>2</v>
      </c>
      <c r="Q88" s="19">
        <f t="shared" si="22"/>
        <v>0</v>
      </c>
      <c r="R88" s="19">
        <f t="shared" si="22"/>
        <v>0</v>
      </c>
      <c r="S88" s="19">
        <f t="shared" si="22"/>
        <v>1</v>
      </c>
      <c r="T88" s="19">
        <f t="shared" si="22"/>
        <v>1</v>
      </c>
      <c r="U88" s="55">
        <f t="shared" si="22"/>
        <v>16</v>
      </c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4.1" customHeight="1">
      <c r="A89" s="74"/>
      <c r="B89" s="9" t="s">
        <v>43</v>
      </c>
      <c r="C89" s="14">
        <v>1</v>
      </c>
      <c r="D89" s="15">
        <v>2</v>
      </c>
      <c r="E89" s="15">
        <v>65</v>
      </c>
      <c r="F89" s="15">
        <v>189</v>
      </c>
      <c r="G89" s="15">
        <v>13</v>
      </c>
      <c r="H89" s="15">
        <v>140</v>
      </c>
      <c r="I89" s="14">
        <v>29</v>
      </c>
      <c r="J89" s="14">
        <v>0</v>
      </c>
      <c r="K89" s="14">
        <v>8</v>
      </c>
      <c r="L89" s="15">
        <v>16</v>
      </c>
      <c r="M89" s="15">
        <v>34</v>
      </c>
      <c r="N89" s="14">
        <v>157</v>
      </c>
      <c r="O89" s="14">
        <v>1</v>
      </c>
      <c r="P89" s="15">
        <v>2</v>
      </c>
      <c r="Q89" s="15">
        <v>0</v>
      </c>
      <c r="R89" s="15">
        <v>0</v>
      </c>
      <c r="S89" s="15">
        <v>1</v>
      </c>
      <c r="T89" s="15">
        <v>1</v>
      </c>
      <c r="U89" s="51">
        <v>16</v>
      </c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4.1" customHeight="1">
      <c r="A90" s="74"/>
      <c r="B90" s="9" t="s">
        <v>44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51">
        <v>0</v>
      </c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4.1" customHeight="1">
      <c r="A91" s="74"/>
      <c r="B91" s="9" t="s">
        <v>45</v>
      </c>
      <c r="C91" s="25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5">
        <v>0</v>
      </c>
      <c r="J91" s="25">
        <v>0</v>
      </c>
      <c r="K91" s="25">
        <v>0</v>
      </c>
      <c r="L91" s="24">
        <v>0</v>
      </c>
      <c r="M91" s="24">
        <v>0</v>
      </c>
      <c r="N91" s="25">
        <v>0</v>
      </c>
      <c r="O91" s="25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52">
        <v>0</v>
      </c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4.1" customHeight="1">
      <c r="A92" s="74" t="s">
        <v>27</v>
      </c>
      <c r="B92" s="9" t="s">
        <v>42</v>
      </c>
      <c r="C92" s="19">
        <f aca="true" t="shared" si="23" ref="C92:U92">SUM(C93:C95)</f>
        <v>3</v>
      </c>
      <c r="D92" s="19">
        <f t="shared" si="23"/>
        <v>21</v>
      </c>
      <c r="E92" s="19">
        <f t="shared" si="23"/>
        <v>46</v>
      </c>
      <c r="F92" s="19">
        <f t="shared" si="23"/>
        <v>108</v>
      </c>
      <c r="G92" s="19">
        <f t="shared" si="23"/>
        <v>35</v>
      </c>
      <c r="H92" s="19">
        <f t="shared" si="23"/>
        <v>34</v>
      </c>
      <c r="I92" s="19">
        <f t="shared" si="23"/>
        <v>21</v>
      </c>
      <c r="J92" s="19">
        <f t="shared" si="23"/>
        <v>2</v>
      </c>
      <c r="K92" s="19">
        <f t="shared" si="23"/>
        <v>6</v>
      </c>
      <c r="L92" s="19">
        <f t="shared" si="23"/>
        <v>5</v>
      </c>
      <c r="M92" s="19">
        <f t="shared" si="23"/>
        <v>19</v>
      </c>
      <c r="N92" s="19">
        <f t="shared" si="23"/>
        <v>47</v>
      </c>
      <c r="O92" s="19">
        <f t="shared" si="23"/>
        <v>11</v>
      </c>
      <c r="P92" s="19">
        <f t="shared" si="23"/>
        <v>0</v>
      </c>
      <c r="Q92" s="19">
        <f t="shared" si="23"/>
        <v>2</v>
      </c>
      <c r="R92" s="19">
        <f t="shared" si="23"/>
        <v>1</v>
      </c>
      <c r="S92" s="19">
        <f t="shared" si="23"/>
        <v>1</v>
      </c>
      <c r="T92" s="19">
        <f t="shared" si="23"/>
        <v>2</v>
      </c>
      <c r="U92" s="55">
        <f t="shared" si="23"/>
        <v>97</v>
      </c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4.1" customHeight="1">
      <c r="A93" s="74"/>
      <c r="B93" s="9" t="s">
        <v>43</v>
      </c>
      <c r="C93" s="14">
        <v>3</v>
      </c>
      <c r="D93" s="15">
        <v>21</v>
      </c>
      <c r="E93" s="15">
        <v>46</v>
      </c>
      <c r="F93" s="15">
        <v>107</v>
      </c>
      <c r="G93" s="15">
        <v>34</v>
      </c>
      <c r="H93" s="15">
        <v>33</v>
      </c>
      <c r="I93" s="14">
        <v>20</v>
      </c>
      <c r="J93" s="14">
        <v>2</v>
      </c>
      <c r="K93" s="14">
        <v>5</v>
      </c>
      <c r="L93" s="15">
        <v>5</v>
      </c>
      <c r="M93" s="15">
        <v>19</v>
      </c>
      <c r="N93" s="14">
        <v>47</v>
      </c>
      <c r="O93" s="14">
        <v>11</v>
      </c>
      <c r="P93" s="15">
        <v>0</v>
      </c>
      <c r="Q93" s="15">
        <v>2</v>
      </c>
      <c r="R93" s="15">
        <v>0</v>
      </c>
      <c r="S93" s="15">
        <v>1</v>
      </c>
      <c r="T93" s="15">
        <v>2</v>
      </c>
      <c r="U93" s="51">
        <v>92</v>
      </c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4.1" customHeight="1">
      <c r="A94" s="74"/>
      <c r="B94" s="9" t="s">
        <v>44</v>
      </c>
      <c r="C94" s="14">
        <v>0</v>
      </c>
      <c r="D94" s="15">
        <v>0</v>
      </c>
      <c r="E94" s="15">
        <v>0</v>
      </c>
      <c r="F94" s="15">
        <v>1</v>
      </c>
      <c r="G94" s="15">
        <v>1</v>
      </c>
      <c r="H94" s="15">
        <v>1</v>
      </c>
      <c r="I94" s="14">
        <v>1</v>
      </c>
      <c r="J94" s="14">
        <v>0</v>
      </c>
      <c r="K94" s="14">
        <v>1</v>
      </c>
      <c r="L94" s="15">
        <v>0</v>
      </c>
      <c r="M94" s="15">
        <v>0</v>
      </c>
      <c r="N94" s="14">
        <v>0</v>
      </c>
      <c r="O94" s="14">
        <v>0</v>
      </c>
      <c r="P94" s="15">
        <v>0</v>
      </c>
      <c r="Q94" s="15">
        <v>0</v>
      </c>
      <c r="R94" s="15">
        <v>1</v>
      </c>
      <c r="S94" s="15">
        <v>0</v>
      </c>
      <c r="T94" s="15">
        <v>0</v>
      </c>
      <c r="U94" s="51">
        <v>5</v>
      </c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4.1" customHeight="1">
      <c r="A95" s="74"/>
      <c r="B95" s="9" t="s">
        <v>45</v>
      </c>
      <c r="C95" s="16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16">
        <v>0</v>
      </c>
      <c r="J95" s="16">
        <v>0</v>
      </c>
      <c r="K95" s="16">
        <v>0</v>
      </c>
      <c r="L95" s="29">
        <v>0</v>
      </c>
      <c r="M95" s="29">
        <v>0</v>
      </c>
      <c r="N95" s="16">
        <v>0</v>
      </c>
      <c r="O95" s="16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52">
        <v>0</v>
      </c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4.1" customHeight="1">
      <c r="A96" s="74" t="s">
        <v>28</v>
      </c>
      <c r="B96" s="9" t="s">
        <v>42</v>
      </c>
      <c r="C96" s="19">
        <f aca="true" t="shared" si="24" ref="C96:U96">SUM(C97:C99)</f>
        <v>1</v>
      </c>
      <c r="D96" s="19">
        <f t="shared" si="24"/>
        <v>2</v>
      </c>
      <c r="E96" s="19">
        <f t="shared" si="24"/>
        <v>39</v>
      </c>
      <c r="F96" s="19">
        <f t="shared" si="24"/>
        <v>228</v>
      </c>
      <c r="G96" s="19">
        <f t="shared" si="24"/>
        <v>15</v>
      </c>
      <c r="H96" s="19">
        <f t="shared" si="24"/>
        <v>101</v>
      </c>
      <c r="I96" s="19">
        <f t="shared" si="24"/>
        <v>11</v>
      </c>
      <c r="J96" s="19">
        <f t="shared" si="24"/>
        <v>0</v>
      </c>
      <c r="K96" s="19">
        <f t="shared" si="24"/>
        <v>3</v>
      </c>
      <c r="L96" s="19">
        <f t="shared" si="24"/>
        <v>44</v>
      </c>
      <c r="M96" s="19">
        <f t="shared" si="24"/>
        <v>3</v>
      </c>
      <c r="N96" s="19">
        <f t="shared" si="24"/>
        <v>353</v>
      </c>
      <c r="O96" s="19">
        <f t="shared" si="24"/>
        <v>2</v>
      </c>
      <c r="P96" s="19">
        <f t="shared" si="24"/>
        <v>0</v>
      </c>
      <c r="Q96" s="19">
        <f t="shared" si="24"/>
        <v>0</v>
      </c>
      <c r="R96" s="19">
        <f t="shared" si="24"/>
        <v>0</v>
      </c>
      <c r="S96" s="19">
        <f t="shared" si="24"/>
        <v>0</v>
      </c>
      <c r="T96" s="19">
        <f t="shared" si="24"/>
        <v>1</v>
      </c>
      <c r="U96" s="55">
        <f t="shared" si="24"/>
        <v>158</v>
      </c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4.1" customHeight="1">
      <c r="A97" s="74"/>
      <c r="B97" s="9" t="s">
        <v>43</v>
      </c>
      <c r="C97" s="14">
        <v>1</v>
      </c>
      <c r="D97" s="15">
        <v>2</v>
      </c>
      <c r="E97" s="15">
        <v>39</v>
      </c>
      <c r="F97" s="15">
        <v>228</v>
      </c>
      <c r="G97" s="15">
        <v>15</v>
      </c>
      <c r="H97" s="15">
        <v>101</v>
      </c>
      <c r="I97" s="14">
        <v>11</v>
      </c>
      <c r="J97" s="14">
        <v>0</v>
      </c>
      <c r="K97" s="14">
        <v>3</v>
      </c>
      <c r="L97" s="15">
        <v>44</v>
      </c>
      <c r="M97" s="15">
        <v>3</v>
      </c>
      <c r="N97" s="14">
        <v>353</v>
      </c>
      <c r="O97" s="14">
        <v>2</v>
      </c>
      <c r="P97" s="15">
        <v>0</v>
      </c>
      <c r="Q97" s="15">
        <v>0</v>
      </c>
      <c r="R97" s="15">
        <v>0</v>
      </c>
      <c r="S97" s="15">
        <v>0</v>
      </c>
      <c r="T97" s="15">
        <v>1</v>
      </c>
      <c r="U97" s="51">
        <v>158</v>
      </c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4.1" customHeight="1">
      <c r="A98" s="74"/>
      <c r="B98" s="9" t="s">
        <v>44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64">
        <v>0</v>
      </c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4.1" customHeight="1">
      <c r="A99" s="74"/>
      <c r="B99" s="9" t="s">
        <v>45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64">
        <v>0</v>
      </c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7.1" customHeight="1">
      <c r="A100" s="78" t="s">
        <v>0</v>
      </c>
      <c r="B100" s="79"/>
      <c r="C100" s="23"/>
      <c r="D100" s="3"/>
      <c r="E100" s="3"/>
      <c r="F100" s="4"/>
      <c r="G100" s="4"/>
      <c r="H100" s="4"/>
      <c r="I100" s="4"/>
      <c r="J100" s="4"/>
      <c r="K100" s="4"/>
      <c r="L100" s="40"/>
      <c r="M100" s="40"/>
      <c r="N100" s="4"/>
      <c r="O100" s="4"/>
      <c r="P100" s="47"/>
      <c r="Q100" s="69" t="s">
        <v>67</v>
      </c>
      <c r="R100" s="69"/>
      <c r="S100" s="71" t="s">
        <v>73</v>
      </c>
      <c r="T100" s="71"/>
      <c r="U100" s="71"/>
      <c r="V100" s="67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7.1" customHeight="1">
      <c r="A101" s="78" t="s">
        <v>1</v>
      </c>
      <c r="B101" s="79"/>
      <c r="C101" s="11" t="s">
        <v>46</v>
      </c>
      <c r="D101" s="30"/>
      <c r="E101" s="36"/>
      <c r="F101" s="1"/>
      <c r="G101" s="1"/>
      <c r="H101" s="1"/>
      <c r="I101" s="1"/>
      <c r="J101" s="1"/>
      <c r="K101" s="1"/>
      <c r="L101" s="41"/>
      <c r="M101" s="41"/>
      <c r="N101" s="1"/>
      <c r="O101" s="1"/>
      <c r="P101" s="45"/>
      <c r="Q101" s="69" t="s">
        <v>68</v>
      </c>
      <c r="R101" s="69"/>
      <c r="S101" s="70" t="s">
        <v>81</v>
      </c>
      <c r="T101" s="70"/>
      <c r="U101" s="70"/>
      <c r="V101" s="67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2.25" customHeight="1">
      <c r="A102" s="3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2"/>
      <c r="N102" s="4"/>
      <c r="O102" s="4"/>
      <c r="P102" s="4"/>
      <c r="Q102" s="4"/>
      <c r="R102" s="4"/>
      <c r="S102" s="4"/>
      <c r="T102" s="4"/>
      <c r="U102" s="3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9.5">
      <c r="A103" s="81" t="s">
        <v>29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5">
      <c r="A104" s="73" t="s">
        <v>30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90.75" customHeight="1">
      <c r="A105" s="2" t="s">
        <v>4</v>
      </c>
      <c r="B105" s="9" t="s">
        <v>41</v>
      </c>
      <c r="C105" s="12" t="s">
        <v>47</v>
      </c>
      <c r="D105" s="8" t="s">
        <v>48</v>
      </c>
      <c r="E105" s="12" t="s">
        <v>50</v>
      </c>
      <c r="F105" s="12" t="s">
        <v>51</v>
      </c>
      <c r="G105" s="12" t="s">
        <v>52</v>
      </c>
      <c r="H105" s="37" t="s">
        <v>53</v>
      </c>
      <c r="I105" s="38" t="s">
        <v>54</v>
      </c>
      <c r="J105" s="12" t="s">
        <v>55</v>
      </c>
      <c r="K105" s="37" t="s">
        <v>57</v>
      </c>
      <c r="L105" s="37" t="s">
        <v>59</v>
      </c>
      <c r="M105" s="37" t="s">
        <v>62</v>
      </c>
      <c r="N105" s="37" t="s">
        <v>63</v>
      </c>
      <c r="O105" s="37" t="s">
        <v>65</v>
      </c>
      <c r="P105" s="37" t="s">
        <v>66</v>
      </c>
      <c r="Q105" s="8" t="s">
        <v>69</v>
      </c>
      <c r="R105" s="12" t="s">
        <v>71</v>
      </c>
      <c r="S105" s="37" t="s">
        <v>75</v>
      </c>
      <c r="T105" s="37" t="s">
        <v>77</v>
      </c>
      <c r="U105" s="48" t="s">
        <v>79</v>
      </c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5">
      <c r="A106" s="74" t="s">
        <v>31</v>
      </c>
      <c r="B106" s="9" t="s">
        <v>42</v>
      </c>
      <c r="C106" s="29">
        <f>C107+C108+C109</f>
        <v>0</v>
      </c>
      <c r="D106" s="24">
        <f>D107+D108+D109</f>
        <v>0</v>
      </c>
      <c r="E106" s="24">
        <v>0</v>
      </c>
      <c r="F106" s="24">
        <f aca="true" t="shared" si="25" ref="F106:U106">F107+F108+F109</f>
        <v>0</v>
      </c>
      <c r="G106" s="24">
        <f t="shared" si="25"/>
        <v>0</v>
      </c>
      <c r="H106" s="24">
        <f t="shared" si="25"/>
        <v>0</v>
      </c>
      <c r="I106" s="24">
        <f t="shared" si="25"/>
        <v>0</v>
      </c>
      <c r="J106" s="24">
        <f t="shared" si="25"/>
        <v>0</v>
      </c>
      <c r="K106" s="24">
        <f t="shared" si="25"/>
        <v>0</v>
      </c>
      <c r="L106" s="24">
        <f t="shared" si="25"/>
        <v>0</v>
      </c>
      <c r="M106" s="24">
        <f t="shared" si="25"/>
        <v>0</v>
      </c>
      <c r="N106" s="24">
        <f t="shared" si="25"/>
        <v>0</v>
      </c>
      <c r="O106" s="24">
        <f t="shared" si="25"/>
        <v>0</v>
      </c>
      <c r="P106" s="24">
        <f t="shared" si="25"/>
        <v>0</v>
      </c>
      <c r="Q106" s="24">
        <f t="shared" si="25"/>
        <v>0</v>
      </c>
      <c r="R106" s="24">
        <f t="shared" si="25"/>
        <v>0</v>
      </c>
      <c r="S106" s="24">
        <f t="shared" si="25"/>
        <v>0</v>
      </c>
      <c r="T106" s="24">
        <f t="shared" si="25"/>
        <v>0</v>
      </c>
      <c r="U106" s="59">
        <f t="shared" si="25"/>
        <v>0</v>
      </c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.75">
      <c r="A107" s="74"/>
      <c r="B107" s="9" t="s">
        <v>43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63">
        <v>0</v>
      </c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.75">
      <c r="A108" s="74"/>
      <c r="B108" s="9" t="s">
        <v>44</v>
      </c>
      <c r="C108" s="16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16">
        <v>0</v>
      </c>
      <c r="J108" s="16">
        <v>0</v>
      </c>
      <c r="K108" s="16">
        <v>0</v>
      </c>
      <c r="L108" s="29">
        <v>0</v>
      </c>
      <c r="M108" s="29">
        <v>0</v>
      </c>
      <c r="N108" s="16">
        <v>0</v>
      </c>
      <c r="O108" s="16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52">
        <v>0</v>
      </c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5.75">
      <c r="A109" s="74"/>
      <c r="B109" s="9" t="s">
        <v>45</v>
      </c>
      <c r="C109" s="16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16">
        <v>0</v>
      </c>
      <c r="J109" s="16">
        <v>0</v>
      </c>
      <c r="K109" s="16">
        <v>0</v>
      </c>
      <c r="L109" s="29">
        <v>0</v>
      </c>
      <c r="M109" s="29">
        <v>0</v>
      </c>
      <c r="N109" s="16">
        <v>0</v>
      </c>
      <c r="O109" s="16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52">
        <v>0</v>
      </c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5">
      <c r="A110" s="74" t="s">
        <v>32</v>
      </c>
      <c r="B110" s="9" t="s">
        <v>42</v>
      </c>
      <c r="C110" s="13">
        <f aca="true" t="shared" si="26" ref="C110:U110">SUM(C111:C113)</f>
        <v>0</v>
      </c>
      <c r="D110" s="13">
        <f t="shared" si="26"/>
        <v>0</v>
      </c>
      <c r="E110" s="13">
        <f t="shared" si="26"/>
        <v>0</v>
      </c>
      <c r="F110" s="13">
        <f t="shared" si="26"/>
        <v>3</v>
      </c>
      <c r="G110" s="13">
        <f t="shared" si="26"/>
        <v>1</v>
      </c>
      <c r="H110" s="13">
        <f t="shared" si="26"/>
        <v>0</v>
      </c>
      <c r="I110" s="13">
        <f t="shared" si="26"/>
        <v>0</v>
      </c>
      <c r="J110" s="13">
        <f t="shared" si="26"/>
        <v>0</v>
      </c>
      <c r="K110" s="13">
        <f t="shared" si="26"/>
        <v>0</v>
      </c>
      <c r="L110" s="13">
        <f t="shared" si="26"/>
        <v>0</v>
      </c>
      <c r="M110" s="13">
        <f t="shared" si="26"/>
        <v>0</v>
      </c>
      <c r="N110" s="13">
        <f t="shared" si="26"/>
        <v>0</v>
      </c>
      <c r="O110" s="13">
        <f t="shared" si="26"/>
        <v>0</v>
      </c>
      <c r="P110" s="13">
        <f t="shared" si="26"/>
        <v>0</v>
      </c>
      <c r="Q110" s="13">
        <f t="shared" si="26"/>
        <v>0</v>
      </c>
      <c r="R110" s="13">
        <f t="shared" si="26"/>
        <v>0</v>
      </c>
      <c r="S110" s="13">
        <f t="shared" si="26"/>
        <v>0</v>
      </c>
      <c r="T110" s="13">
        <f t="shared" si="26"/>
        <v>0</v>
      </c>
      <c r="U110" s="49">
        <f t="shared" si="26"/>
        <v>0</v>
      </c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5.75">
      <c r="A111" s="74"/>
      <c r="B111" s="9" t="s">
        <v>43</v>
      </c>
      <c r="C111" s="14">
        <v>0</v>
      </c>
      <c r="D111" s="15">
        <v>0</v>
      </c>
      <c r="E111" s="15">
        <v>0</v>
      </c>
      <c r="F111" s="15">
        <v>3</v>
      </c>
      <c r="G111" s="15">
        <v>1</v>
      </c>
      <c r="H111" s="15">
        <v>0</v>
      </c>
      <c r="I111" s="14">
        <v>0</v>
      </c>
      <c r="J111" s="14">
        <v>0</v>
      </c>
      <c r="K111" s="14">
        <v>0</v>
      </c>
      <c r="L111" s="15">
        <v>0</v>
      </c>
      <c r="M111" s="15">
        <v>0</v>
      </c>
      <c r="N111" s="14">
        <v>0</v>
      </c>
      <c r="O111" s="14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51">
        <v>0</v>
      </c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5">
      <c r="A112" s="74"/>
      <c r="B112" s="9" t="s">
        <v>44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61">
        <v>0</v>
      </c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5">
      <c r="A113" s="74"/>
      <c r="B113" s="9" t="s">
        <v>45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61">
        <v>0</v>
      </c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5">
      <c r="A114" s="74" t="s">
        <v>33</v>
      </c>
      <c r="B114" s="9" t="s">
        <v>42</v>
      </c>
      <c r="C114" s="13">
        <f aca="true" t="shared" si="27" ref="C114:U114">SUM(C115:C117)</f>
        <v>0</v>
      </c>
      <c r="D114" s="13">
        <f t="shared" si="27"/>
        <v>0</v>
      </c>
      <c r="E114" s="13">
        <f t="shared" si="27"/>
        <v>3</v>
      </c>
      <c r="F114" s="13">
        <f t="shared" si="27"/>
        <v>5</v>
      </c>
      <c r="G114" s="13">
        <f t="shared" si="27"/>
        <v>0</v>
      </c>
      <c r="H114" s="13">
        <f t="shared" si="27"/>
        <v>0</v>
      </c>
      <c r="I114" s="13">
        <f t="shared" si="27"/>
        <v>0</v>
      </c>
      <c r="J114" s="13">
        <f t="shared" si="27"/>
        <v>0</v>
      </c>
      <c r="K114" s="13">
        <f t="shared" si="27"/>
        <v>0</v>
      </c>
      <c r="L114" s="13">
        <f t="shared" si="27"/>
        <v>0</v>
      </c>
      <c r="M114" s="13">
        <f t="shared" si="27"/>
        <v>0</v>
      </c>
      <c r="N114" s="13">
        <f t="shared" si="27"/>
        <v>0</v>
      </c>
      <c r="O114" s="13">
        <f t="shared" si="27"/>
        <v>0</v>
      </c>
      <c r="P114" s="13">
        <f t="shared" si="27"/>
        <v>0</v>
      </c>
      <c r="Q114" s="13">
        <f t="shared" si="27"/>
        <v>0</v>
      </c>
      <c r="R114" s="13">
        <f t="shared" si="27"/>
        <v>0</v>
      </c>
      <c r="S114" s="13">
        <f t="shared" si="27"/>
        <v>0</v>
      </c>
      <c r="T114" s="13">
        <f t="shared" si="27"/>
        <v>0</v>
      </c>
      <c r="U114" s="49">
        <f t="shared" si="27"/>
        <v>0</v>
      </c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5.75">
      <c r="A115" s="74"/>
      <c r="B115" s="9" t="s">
        <v>43</v>
      </c>
      <c r="C115" s="16">
        <v>0</v>
      </c>
      <c r="D115" s="29">
        <v>0</v>
      </c>
      <c r="E115" s="29">
        <v>3</v>
      </c>
      <c r="F115" s="29">
        <v>5</v>
      </c>
      <c r="G115" s="29">
        <v>0</v>
      </c>
      <c r="H115" s="29">
        <v>0</v>
      </c>
      <c r="I115" s="16">
        <v>0</v>
      </c>
      <c r="J115" s="16">
        <v>0</v>
      </c>
      <c r="K115" s="16">
        <v>0</v>
      </c>
      <c r="L115" s="29">
        <v>0</v>
      </c>
      <c r="M115" s="29">
        <v>0</v>
      </c>
      <c r="N115" s="16">
        <v>0</v>
      </c>
      <c r="O115" s="16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52">
        <v>0</v>
      </c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5.75">
      <c r="A116" s="74"/>
      <c r="B116" s="9" t="s">
        <v>44</v>
      </c>
      <c r="C116" s="16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16">
        <v>0</v>
      </c>
      <c r="J116" s="16">
        <v>0</v>
      </c>
      <c r="K116" s="16">
        <v>0</v>
      </c>
      <c r="L116" s="29">
        <v>0</v>
      </c>
      <c r="M116" s="29">
        <v>0</v>
      </c>
      <c r="N116" s="16">
        <v>0</v>
      </c>
      <c r="O116" s="16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52">
        <v>0</v>
      </c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5.75">
      <c r="A117" s="74"/>
      <c r="B117" s="9" t="s">
        <v>45</v>
      </c>
      <c r="C117" s="16">
        <v>0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16">
        <v>0</v>
      </c>
      <c r="J117" s="16">
        <v>0</v>
      </c>
      <c r="K117" s="16">
        <v>0</v>
      </c>
      <c r="L117" s="29">
        <v>0</v>
      </c>
      <c r="M117" s="29">
        <v>0</v>
      </c>
      <c r="N117" s="16">
        <v>0</v>
      </c>
      <c r="O117" s="16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52">
        <v>0</v>
      </c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5">
      <c r="A118" s="74" t="s">
        <v>34</v>
      </c>
      <c r="B118" s="9" t="s">
        <v>42</v>
      </c>
      <c r="C118" s="13">
        <f aca="true" t="shared" si="28" ref="C118:U118">SUM(C119:C121)</f>
        <v>0</v>
      </c>
      <c r="D118" s="13">
        <f t="shared" si="28"/>
        <v>0</v>
      </c>
      <c r="E118" s="13">
        <f t="shared" si="28"/>
        <v>7</v>
      </c>
      <c r="F118" s="13">
        <f t="shared" si="28"/>
        <v>16</v>
      </c>
      <c r="G118" s="13">
        <f t="shared" si="28"/>
        <v>4</v>
      </c>
      <c r="H118" s="13">
        <f t="shared" si="28"/>
        <v>1</v>
      </c>
      <c r="I118" s="13">
        <f t="shared" si="28"/>
        <v>1</v>
      </c>
      <c r="J118" s="13">
        <f t="shared" si="28"/>
        <v>0</v>
      </c>
      <c r="K118" s="13">
        <f t="shared" si="28"/>
        <v>0</v>
      </c>
      <c r="L118" s="13">
        <f t="shared" si="28"/>
        <v>1</v>
      </c>
      <c r="M118" s="13">
        <f t="shared" si="28"/>
        <v>1</v>
      </c>
      <c r="N118" s="13">
        <f t="shared" si="28"/>
        <v>7</v>
      </c>
      <c r="O118" s="13">
        <f t="shared" si="28"/>
        <v>0</v>
      </c>
      <c r="P118" s="13">
        <f t="shared" si="28"/>
        <v>1</v>
      </c>
      <c r="Q118" s="13">
        <f t="shared" si="28"/>
        <v>0</v>
      </c>
      <c r="R118" s="13">
        <f t="shared" si="28"/>
        <v>0</v>
      </c>
      <c r="S118" s="13">
        <f t="shared" si="28"/>
        <v>0</v>
      </c>
      <c r="T118" s="13">
        <f t="shared" si="28"/>
        <v>0</v>
      </c>
      <c r="U118" s="49">
        <f t="shared" si="28"/>
        <v>7</v>
      </c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5.75">
      <c r="A119" s="74"/>
      <c r="B119" s="9" t="s">
        <v>43</v>
      </c>
      <c r="C119" s="13">
        <v>0</v>
      </c>
      <c r="D119" s="13">
        <v>0</v>
      </c>
      <c r="E119" s="13">
        <v>7</v>
      </c>
      <c r="F119" s="13">
        <v>16</v>
      </c>
      <c r="G119" s="13">
        <v>4</v>
      </c>
      <c r="H119" s="13">
        <v>1</v>
      </c>
      <c r="I119" s="13">
        <v>1</v>
      </c>
      <c r="J119" s="13">
        <v>0</v>
      </c>
      <c r="K119" s="13">
        <v>0</v>
      </c>
      <c r="L119" s="13">
        <v>1</v>
      </c>
      <c r="M119" s="13">
        <v>1</v>
      </c>
      <c r="N119" s="13">
        <v>7</v>
      </c>
      <c r="O119" s="13">
        <v>0</v>
      </c>
      <c r="P119" s="13">
        <v>1</v>
      </c>
      <c r="Q119" s="13">
        <v>0</v>
      </c>
      <c r="R119" s="13">
        <v>0</v>
      </c>
      <c r="S119" s="13">
        <v>0</v>
      </c>
      <c r="T119" s="13">
        <v>0</v>
      </c>
      <c r="U119" s="54">
        <v>7</v>
      </c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5.75">
      <c r="A120" s="74"/>
      <c r="B120" s="9" t="s">
        <v>44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65">
        <v>0</v>
      </c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5.75">
      <c r="A121" s="74"/>
      <c r="B121" s="9" t="s">
        <v>45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65">
        <v>0</v>
      </c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5">
      <c r="A122" s="74" t="s">
        <v>35</v>
      </c>
      <c r="B122" s="9" t="s">
        <v>42</v>
      </c>
      <c r="C122" s="13">
        <f aca="true" t="shared" si="29" ref="C122:U122">SUM(C123:C125)</f>
        <v>0</v>
      </c>
      <c r="D122" s="13">
        <f t="shared" si="29"/>
        <v>0</v>
      </c>
      <c r="E122" s="13">
        <f t="shared" si="29"/>
        <v>4</v>
      </c>
      <c r="F122" s="13">
        <f t="shared" si="29"/>
        <v>5</v>
      </c>
      <c r="G122" s="13">
        <f t="shared" si="29"/>
        <v>0</v>
      </c>
      <c r="H122" s="13">
        <f t="shared" si="29"/>
        <v>1</v>
      </c>
      <c r="I122" s="13">
        <f t="shared" si="29"/>
        <v>1</v>
      </c>
      <c r="J122" s="13">
        <f t="shared" si="29"/>
        <v>0</v>
      </c>
      <c r="K122" s="13">
        <f t="shared" si="29"/>
        <v>0</v>
      </c>
      <c r="L122" s="13">
        <f t="shared" si="29"/>
        <v>0</v>
      </c>
      <c r="M122" s="13">
        <f t="shared" si="29"/>
        <v>1</v>
      </c>
      <c r="N122" s="13">
        <f t="shared" si="29"/>
        <v>1</v>
      </c>
      <c r="O122" s="13">
        <f t="shared" si="29"/>
        <v>0</v>
      </c>
      <c r="P122" s="13">
        <f t="shared" si="29"/>
        <v>0</v>
      </c>
      <c r="Q122" s="13">
        <f t="shared" si="29"/>
        <v>0</v>
      </c>
      <c r="R122" s="13">
        <f t="shared" si="29"/>
        <v>0</v>
      </c>
      <c r="S122" s="13">
        <f t="shared" si="29"/>
        <v>0</v>
      </c>
      <c r="T122" s="13">
        <f t="shared" si="29"/>
        <v>0</v>
      </c>
      <c r="U122" s="49">
        <f t="shared" si="29"/>
        <v>3</v>
      </c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5">
      <c r="A123" s="74"/>
      <c r="B123" s="9" t="s">
        <v>43</v>
      </c>
      <c r="C123" s="14">
        <v>0</v>
      </c>
      <c r="D123" s="17">
        <v>0</v>
      </c>
      <c r="E123" s="17">
        <v>4</v>
      </c>
      <c r="F123" s="15">
        <v>5</v>
      </c>
      <c r="G123" s="17">
        <v>0</v>
      </c>
      <c r="H123" s="17">
        <v>1</v>
      </c>
      <c r="I123" s="14">
        <v>1</v>
      </c>
      <c r="J123" s="17">
        <v>0</v>
      </c>
      <c r="K123" s="17">
        <v>0</v>
      </c>
      <c r="L123" s="17">
        <v>0</v>
      </c>
      <c r="M123" s="17">
        <v>1</v>
      </c>
      <c r="N123" s="17">
        <v>1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51">
        <v>3</v>
      </c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5">
      <c r="A124" s="74"/>
      <c r="B124" s="9" t="s">
        <v>44</v>
      </c>
      <c r="C124" s="16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61">
        <v>0</v>
      </c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5">
      <c r="A125" s="74"/>
      <c r="B125" s="9" t="s">
        <v>45</v>
      </c>
      <c r="C125" s="16">
        <v>0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61">
        <v>0</v>
      </c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5">
      <c r="A126" s="74" t="s">
        <v>36</v>
      </c>
      <c r="B126" s="9" t="s">
        <v>42</v>
      </c>
      <c r="C126" s="13">
        <f aca="true" t="shared" si="30" ref="C126:U126">SUM(C127:C129)</f>
        <v>4</v>
      </c>
      <c r="D126" s="13">
        <f t="shared" si="30"/>
        <v>16</v>
      </c>
      <c r="E126" s="13">
        <f t="shared" si="30"/>
        <v>32</v>
      </c>
      <c r="F126" s="13">
        <f t="shared" si="30"/>
        <v>66</v>
      </c>
      <c r="G126" s="13">
        <f t="shared" si="30"/>
        <v>26</v>
      </c>
      <c r="H126" s="13">
        <f t="shared" si="30"/>
        <v>11</v>
      </c>
      <c r="I126" s="13">
        <f t="shared" si="30"/>
        <v>3</v>
      </c>
      <c r="J126" s="13">
        <f t="shared" si="30"/>
        <v>1</v>
      </c>
      <c r="K126" s="13">
        <f t="shared" si="30"/>
        <v>5</v>
      </c>
      <c r="L126" s="13">
        <f t="shared" si="30"/>
        <v>3</v>
      </c>
      <c r="M126" s="13">
        <f t="shared" si="30"/>
        <v>14</v>
      </c>
      <c r="N126" s="13">
        <f t="shared" si="30"/>
        <v>11</v>
      </c>
      <c r="O126" s="13">
        <f t="shared" si="30"/>
        <v>0</v>
      </c>
      <c r="P126" s="13">
        <f t="shared" si="30"/>
        <v>1</v>
      </c>
      <c r="Q126" s="13">
        <f t="shared" si="30"/>
        <v>2</v>
      </c>
      <c r="R126" s="13">
        <f t="shared" si="30"/>
        <v>0</v>
      </c>
      <c r="S126" s="13">
        <f t="shared" si="30"/>
        <v>1</v>
      </c>
      <c r="T126" s="13">
        <f t="shared" si="30"/>
        <v>0</v>
      </c>
      <c r="U126" s="49">
        <f t="shared" si="30"/>
        <v>15</v>
      </c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5.75">
      <c r="A127" s="74"/>
      <c r="B127" s="9" t="s">
        <v>43</v>
      </c>
      <c r="C127" s="14">
        <v>4</v>
      </c>
      <c r="D127" s="15">
        <v>16</v>
      </c>
      <c r="E127" s="15">
        <v>32</v>
      </c>
      <c r="F127" s="15">
        <v>66</v>
      </c>
      <c r="G127" s="15">
        <v>26</v>
      </c>
      <c r="H127" s="15">
        <v>11</v>
      </c>
      <c r="I127" s="14">
        <v>3</v>
      </c>
      <c r="J127" s="14">
        <v>1</v>
      </c>
      <c r="K127" s="14">
        <v>5</v>
      </c>
      <c r="L127" s="15">
        <v>3</v>
      </c>
      <c r="M127" s="15">
        <v>13</v>
      </c>
      <c r="N127" s="14">
        <v>11</v>
      </c>
      <c r="O127" s="14">
        <v>0</v>
      </c>
      <c r="P127" s="15">
        <v>1</v>
      </c>
      <c r="Q127" s="15">
        <v>2</v>
      </c>
      <c r="R127" s="15">
        <v>0</v>
      </c>
      <c r="S127" s="15">
        <v>1</v>
      </c>
      <c r="T127" s="15">
        <v>0</v>
      </c>
      <c r="U127" s="51">
        <v>15</v>
      </c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5.75">
      <c r="A128" s="74"/>
      <c r="B128" s="9" t="s">
        <v>44</v>
      </c>
      <c r="C128" s="14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4">
        <v>0</v>
      </c>
      <c r="J128" s="14">
        <v>0</v>
      </c>
      <c r="K128" s="14">
        <v>0</v>
      </c>
      <c r="L128" s="15">
        <v>0</v>
      </c>
      <c r="M128" s="15">
        <v>1</v>
      </c>
      <c r="N128" s="14">
        <v>0</v>
      </c>
      <c r="O128" s="14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51">
        <v>0</v>
      </c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5.75">
      <c r="A129" s="74"/>
      <c r="B129" s="9" t="s">
        <v>45</v>
      </c>
      <c r="C129" s="16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58">
        <v>0</v>
      </c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5">
      <c r="A130" s="74" t="s">
        <v>37</v>
      </c>
      <c r="B130" s="9" t="s">
        <v>42</v>
      </c>
      <c r="C130" s="13">
        <f aca="true" t="shared" si="31" ref="C130:U130">SUM(C131:C133)</f>
        <v>0</v>
      </c>
      <c r="D130" s="13">
        <f t="shared" si="31"/>
        <v>4</v>
      </c>
      <c r="E130" s="13">
        <f t="shared" si="31"/>
        <v>4</v>
      </c>
      <c r="F130" s="13">
        <f t="shared" si="31"/>
        <v>7</v>
      </c>
      <c r="G130" s="13">
        <f t="shared" si="31"/>
        <v>2</v>
      </c>
      <c r="H130" s="13">
        <f t="shared" si="31"/>
        <v>0</v>
      </c>
      <c r="I130" s="13">
        <f t="shared" si="31"/>
        <v>1</v>
      </c>
      <c r="J130" s="13">
        <f t="shared" si="31"/>
        <v>0</v>
      </c>
      <c r="K130" s="13">
        <f t="shared" si="31"/>
        <v>0</v>
      </c>
      <c r="L130" s="13">
        <f t="shared" si="31"/>
        <v>2</v>
      </c>
      <c r="M130" s="13">
        <f t="shared" si="31"/>
        <v>0</v>
      </c>
      <c r="N130" s="13">
        <f t="shared" si="31"/>
        <v>3</v>
      </c>
      <c r="O130" s="13">
        <f t="shared" si="31"/>
        <v>1</v>
      </c>
      <c r="P130" s="13">
        <f t="shared" si="31"/>
        <v>0</v>
      </c>
      <c r="Q130" s="13">
        <f t="shared" si="31"/>
        <v>0</v>
      </c>
      <c r="R130" s="13">
        <f t="shared" si="31"/>
        <v>0</v>
      </c>
      <c r="S130" s="13">
        <f t="shared" si="31"/>
        <v>0</v>
      </c>
      <c r="T130" s="13">
        <f t="shared" si="31"/>
        <v>0</v>
      </c>
      <c r="U130" s="49">
        <f t="shared" si="31"/>
        <v>1</v>
      </c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5.75">
      <c r="A131" s="74"/>
      <c r="B131" s="9" t="s">
        <v>43</v>
      </c>
      <c r="C131" s="15">
        <v>0</v>
      </c>
      <c r="D131" s="15">
        <v>4</v>
      </c>
      <c r="E131" s="15">
        <v>4</v>
      </c>
      <c r="F131" s="15">
        <v>7</v>
      </c>
      <c r="G131" s="15">
        <v>2</v>
      </c>
      <c r="H131" s="15">
        <v>0</v>
      </c>
      <c r="I131" s="15">
        <v>1</v>
      </c>
      <c r="J131" s="15">
        <v>0</v>
      </c>
      <c r="K131" s="15">
        <v>0</v>
      </c>
      <c r="L131" s="15">
        <v>2</v>
      </c>
      <c r="M131" s="15">
        <v>0</v>
      </c>
      <c r="N131" s="15">
        <v>3</v>
      </c>
      <c r="O131" s="15">
        <v>1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51">
        <v>1</v>
      </c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5.75">
      <c r="A132" s="74"/>
      <c r="B132" s="9" t="s">
        <v>44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58">
        <v>0</v>
      </c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5.75">
      <c r="A133" s="74"/>
      <c r="B133" s="9" t="s">
        <v>45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58">
        <v>0</v>
      </c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5">
      <c r="A134" s="74" t="s">
        <v>38</v>
      </c>
      <c r="B134" s="9" t="s">
        <v>42</v>
      </c>
      <c r="C134" s="13">
        <f aca="true" t="shared" si="32" ref="C134:U134">SUM(C135:C137)</f>
        <v>0</v>
      </c>
      <c r="D134" s="13">
        <f t="shared" si="32"/>
        <v>3</v>
      </c>
      <c r="E134" s="13">
        <f t="shared" si="32"/>
        <v>71</v>
      </c>
      <c r="F134" s="13">
        <f t="shared" si="32"/>
        <v>204</v>
      </c>
      <c r="G134" s="13">
        <f t="shared" si="32"/>
        <v>12</v>
      </c>
      <c r="H134" s="13">
        <f t="shared" si="32"/>
        <v>100</v>
      </c>
      <c r="I134" s="13">
        <f t="shared" si="32"/>
        <v>42</v>
      </c>
      <c r="J134" s="13">
        <f t="shared" si="32"/>
        <v>4</v>
      </c>
      <c r="K134" s="13">
        <f t="shared" si="32"/>
        <v>1</v>
      </c>
      <c r="L134" s="13">
        <f t="shared" si="32"/>
        <v>23</v>
      </c>
      <c r="M134" s="13">
        <f t="shared" si="32"/>
        <v>27</v>
      </c>
      <c r="N134" s="13">
        <f t="shared" si="32"/>
        <v>78</v>
      </c>
      <c r="O134" s="13">
        <f t="shared" si="32"/>
        <v>6</v>
      </c>
      <c r="P134" s="13">
        <f t="shared" si="32"/>
        <v>0</v>
      </c>
      <c r="Q134" s="13">
        <f t="shared" si="32"/>
        <v>1</v>
      </c>
      <c r="R134" s="13">
        <f t="shared" si="32"/>
        <v>0</v>
      </c>
      <c r="S134" s="13">
        <f t="shared" si="32"/>
        <v>0</v>
      </c>
      <c r="T134" s="13">
        <f t="shared" si="32"/>
        <v>10</v>
      </c>
      <c r="U134" s="49">
        <f t="shared" si="32"/>
        <v>245</v>
      </c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5.75">
      <c r="A135" s="74"/>
      <c r="B135" s="9" t="s">
        <v>43</v>
      </c>
      <c r="C135" s="14">
        <v>0</v>
      </c>
      <c r="D135" s="15">
        <v>3</v>
      </c>
      <c r="E135" s="15">
        <v>71</v>
      </c>
      <c r="F135" s="15">
        <v>204</v>
      </c>
      <c r="G135" s="15">
        <v>12</v>
      </c>
      <c r="H135" s="15">
        <v>100</v>
      </c>
      <c r="I135" s="14">
        <v>42</v>
      </c>
      <c r="J135" s="14">
        <v>4</v>
      </c>
      <c r="K135" s="14">
        <v>1</v>
      </c>
      <c r="L135" s="15">
        <v>23</v>
      </c>
      <c r="M135" s="15">
        <v>27</v>
      </c>
      <c r="N135" s="14">
        <v>78</v>
      </c>
      <c r="O135" s="14">
        <v>6</v>
      </c>
      <c r="P135" s="15">
        <v>0</v>
      </c>
      <c r="Q135" s="15">
        <v>1</v>
      </c>
      <c r="R135" s="15">
        <v>0</v>
      </c>
      <c r="S135" s="15">
        <v>0</v>
      </c>
      <c r="T135" s="15">
        <v>10</v>
      </c>
      <c r="U135" s="51">
        <v>245</v>
      </c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5">
      <c r="A136" s="74"/>
      <c r="B136" s="9" t="s">
        <v>44</v>
      </c>
      <c r="C136" s="16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61">
        <v>0</v>
      </c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5">
      <c r="A137" s="74"/>
      <c r="B137" s="9" t="s">
        <v>45</v>
      </c>
      <c r="C137" s="16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61">
        <v>0</v>
      </c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7.1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66" t="s">
        <v>80</v>
      </c>
      <c r="V138" s="68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7.1" customHeight="1">
      <c r="A139" s="5" t="s">
        <v>39</v>
      </c>
      <c r="B139" s="6"/>
      <c r="C139" s="6"/>
      <c r="D139" s="5" t="s">
        <v>49</v>
      </c>
      <c r="E139" s="6"/>
      <c r="F139" s="6"/>
      <c r="G139" s="6"/>
      <c r="H139" s="6"/>
      <c r="I139" s="6"/>
      <c r="J139" s="6"/>
      <c r="K139" s="6"/>
      <c r="L139" s="5" t="s">
        <v>60</v>
      </c>
      <c r="M139" s="6"/>
      <c r="N139" s="6"/>
      <c r="O139" s="6"/>
      <c r="P139" s="6"/>
      <c r="Q139" s="6"/>
      <c r="R139" s="5" t="s">
        <v>72</v>
      </c>
      <c r="S139" s="6"/>
      <c r="T139" s="6"/>
      <c r="U139" s="5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26.4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5" t="s">
        <v>61</v>
      </c>
      <c r="M140" s="6"/>
      <c r="N140" s="6"/>
      <c r="O140" s="6"/>
      <c r="P140" s="6"/>
      <c r="Q140" s="6"/>
      <c r="R140" s="6"/>
      <c r="S140" s="6"/>
      <c r="T140" s="6"/>
      <c r="U140" s="5"/>
      <c r="V140" s="6"/>
      <c r="W140" s="6"/>
      <c r="X140" s="82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8" customHeight="1">
      <c r="A141" s="5" t="s">
        <v>82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5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7.1" customHeight="1">
      <c r="A142" s="5" t="s">
        <v>40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5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5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5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5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5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5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5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5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5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5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5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5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5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5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5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5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5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5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5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5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5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5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5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5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5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5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5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5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5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5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5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5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5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5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5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5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5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5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5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5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5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5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5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5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5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5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5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5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5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5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5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5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5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5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5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5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5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5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5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54">
    <mergeCell ref="A134:A137"/>
    <mergeCell ref="A106:A109"/>
    <mergeCell ref="A110:A113"/>
    <mergeCell ref="A114:A117"/>
    <mergeCell ref="A118:A121"/>
    <mergeCell ref="A122:A125"/>
    <mergeCell ref="A84:A87"/>
    <mergeCell ref="A88:A91"/>
    <mergeCell ref="A104:U104"/>
    <mergeCell ref="A126:A129"/>
    <mergeCell ref="A130:A133"/>
    <mergeCell ref="A101:B101"/>
    <mergeCell ref="A103:U103"/>
    <mergeCell ref="A92:A95"/>
    <mergeCell ref="A96:A99"/>
    <mergeCell ref="A100:B100"/>
    <mergeCell ref="A23:A26"/>
    <mergeCell ref="A43:A46"/>
    <mergeCell ref="A35:A38"/>
    <mergeCell ref="A39:A42"/>
    <mergeCell ref="A2:B2"/>
    <mergeCell ref="A4:U4"/>
    <mergeCell ref="Q1:R1"/>
    <mergeCell ref="S1:U1"/>
    <mergeCell ref="Q2:R2"/>
    <mergeCell ref="S2:U2"/>
    <mergeCell ref="Q51:R51"/>
    <mergeCell ref="S51:U51"/>
    <mergeCell ref="A3:U3"/>
    <mergeCell ref="A1:B1"/>
    <mergeCell ref="A47:A50"/>
    <mergeCell ref="A51:B51"/>
    <mergeCell ref="A15:A18"/>
    <mergeCell ref="A31:A34"/>
    <mergeCell ref="A27:A30"/>
    <mergeCell ref="A11:A14"/>
    <mergeCell ref="A7:A10"/>
    <mergeCell ref="A19:A22"/>
    <mergeCell ref="Q52:R52"/>
    <mergeCell ref="S52:U52"/>
    <mergeCell ref="Q100:R100"/>
    <mergeCell ref="S100:U100"/>
    <mergeCell ref="Q101:R101"/>
    <mergeCell ref="S101:U101"/>
    <mergeCell ref="A53:U53"/>
    <mergeCell ref="A54:U54"/>
    <mergeCell ref="A72:A75"/>
    <mergeCell ref="A76:A79"/>
    <mergeCell ref="A80:A83"/>
    <mergeCell ref="A56:A59"/>
    <mergeCell ref="A60:A63"/>
    <mergeCell ref="A52:B52"/>
    <mergeCell ref="A64:A67"/>
    <mergeCell ref="A68:A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鄧佑安</dc:creator>
  <cp:keywords/>
  <dc:description/>
  <cp:lastModifiedBy>鄧佑安</cp:lastModifiedBy>
  <dcterms:created xsi:type="dcterms:W3CDTF">2024-03-22T08:35:47Z</dcterms:created>
  <dcterms:modified xsi:type="dcterms:W3CDTF">2024-03-22T08:36:17Z</dcterms:modified>
  <cp:category/>
  <cp:version/>
  <cp:contentType/>
  <cp:contentStatus/>
</cp:coreProperties>
</file>