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存放款餘額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<sst xmlns="http://schemas.openxmlformats.org/spreadsheetml/2006/main" count="53" uniqueCount="52">
  <si>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公 開 類</t>
  </si>
  <si>
    <t>年    報</t>
  </si>
  <si>
    <t>臺 中 市 各 農 會 信 用 部 存 放 款 餘 額</t>
  </si>
  <si>
    <t>農 會 別</t>
  </si>
  <si>
    <t>總      計</t>
  </si>
  <si>
    <t>臺中地區農會</t>
  </si>
  <si>
    <t>豐原區農會</t>
  </si>
  <si>
    <t>大里區農會</t>
  </si>
  <si>
    <t>太平區農會</t>
  </si>
  <si>
    <t>東勢區農會</t>
  </si>
  <si>
    <t>大甲區農會</t>
  </si>
  <si>
    <t>清水區農會</t>
  </si>
  <si>
    <t>沙鹿區農會</t>
  </si>
  <si>
    <t>梧棲區農會</t>
  </si>
  <si>
    <t>后里區農會</t>
  </si>
  <si>
    <t>神岡區農會</t>
  </si>
  <si>
    <t>潭子區農會</t>
  </si>
  <si>
    <t>大雅區農會</t>
  </si>
  <si>
    <t>新社區農會</t>
  </si>
  <si>
    <t>石岡區農會</t>
  </si>
  <si>
    <t>外埔區農會</t>
  </si>
  <si>
    <t>大安區農會</t>
  </si>
  <si>
    <t>烏日區農會</t>
  </si>
  <si>
    <t>大肚區農會</t>
  </si>
  <si>
    <t>龍井區農會</t>
  </si>
  <si>
    <t>霧峰區農會</t>
  </si>
  <si>
    <t>和平區農會</t>
  </si>
  <si>
    <t>填表</t>
  </si>
  <si>
    <t>資料來源：由本局農會輔導休閒農業科依據各農會信用部存放款餘額表彙編。</t>
  </si>
  <si>
    <t>填表說明：本表編製1份，並依統計法規定永久保存，資料透過網際網路上傳至「臺中市公務統計行政管理系統」。</t>
  </si>
  <si>
    <t>次年2月底前填報</t>
  </si>
  <si>
    <t>存            款            餘            額</t>
  </si>
  <si>
    <t>合計</t>
  </si>
  <si>
    <t>審核</t>
  </si>
  <si>
    <t>活期</t>
  </si>
  <si>
    <t>定期</t>
  </si>
  <si>
    <t>中華民國112年底</t>
  </si>
  <si>
    <t>儲蓄存款</t>
  </si>
  <si>
    <t>其他存款</t>
  </si>
  <si>
    <t>業務主管人員</t>
  </si>
  <si>
    <t>主辦統計人員</t>
  </si>
  <si>
    <t>放         款         餘         額</t>
  </si>
  <si>
    <t>單位：新臺幣千元</t>
  </si>
  <si>
    <t>無擔保</t>
  </si>
  <si>
    <t>機關首長</t>
  </si>
  <si>
    <t>編製機關</t>
  </si>
  <si>
    <t>表　　號</t>
  </si>
  <si>
    <t>擔保</t>
  </si>
  <si>
    <t>臺中市政府農業局</t>
  </si>
  <si>
    <t>20811-07-01-2</t>
  </si>
  <si>
    <t>備註</t>
  </si>
  <si>
    <t>中華民國113年2月7日編製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</si>
</sst>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-* #,##0_-;\-* #,##0_-;_-* &quot;-&quot;??_-;_-@_-"/>
    <numFmt numFmtId="199" formatCode="#,##0_);[Red]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b/>
      <sz val="12"/>
      <color rgb="FF000000"/>
      <name val="新細明體"/>
      <family val="2"/>
    </font>
    <font>
      <sz val="10"/>
      <color rgb="FF000000"/>
      <name val="新細明體"/>
      <family val="2"/>
    </font>
    <font>
      <sz val="9"/>
      <color rgb="FF000000"/>
      <name val="標楷體"/>
      <family val="2"/>
    </font>
    <font>
      <sz val="9"/>
      <color rgb="FF000000"/>
      <name val="Courier"/>
      <family val="2"/>
    </font>
    <font>
      <sz val="10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97" fontId="2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9" fontId="2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5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1" xfId="0" applyNumberFormat="1" applyFont="1" applyBorder="1" applyAlignment="1">
      <alignment horizontal="center" vertical="center"/>
    </xf>
    <xf numFmtId="199" fontId="11" fillId="0" borderId="1" xfId="0" applyNumberFormat="1" applyFont="1" applyBorder="1" applyAlignment="1">
      <alignment horizontal="center" vertical="center"/>
    </xf>
    <xf numFmtId="199" fontId="4" fillId="0" borderId="3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center" vertical="center"/>
    </xf>
    <xf numFmtId="199" fontId="4" fillId="0" borderId="9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A34" sqref="A34"/>
    </sheetView>
  </sheetViews>
  <sheetFormatPr defaultColWidth="9.28125" defaultRowHeight="15"/>
  <cols>
    <col min="1" max="1" width="14.28125" style="0" customWidth="1"/>
    <col min="2" max="5" width="21.8515625" style="0" customWidth="1"/>
    <col min="6" max="6" width="20.421875" style="0" customWidth="1"/>
    <col min="7" max="10" width="21.8515625" style="0" customWidth="1"/>
  </cols>
  <sheetData>
    <row r="1" spans="1:11" ht="15">
      <c r="A1" s="1" t="s">
        <v>0</v>
      </c>
      <c r="B1" s="14"/>
      <c r="C1" s="10"/>
      <c r="D1" s="10"/>
      <c r="E1" s="10"/>
      <c r="F1" s="10"/>
      <c r="G1" s="10"/>
      <c r="H1" s="27"/>
      <c r="I1" s="34" t="s">
        <v>45</v>
      </c>
      <c r="J1" s="34" t="s">
        <v>48</v>
      </c>
      <c r="K1" s="41"/>
    </row>
    <row r="2" spans="1:11" ht="15">
      <c r="A2" s="1" t="s">
        <v>1</v>
      </c>
      <c r="B2" s="15" t="s">
        <v>30</v>
      </c>
      <c r="C2" s="3"/>
      <c r="D2" s="3"/>
      <c r="E2" s="3"/>
      <c r="F2" s="3"/>
      <c r="G2" s="25"/>
      <c r="H2" s="28"/>
      <c r="I2" s="34" t="s">
        <v>46</v>
      </c>
      <c r="J2" s="35" t="s">
        <v>49</v>
      </c>
      <c r="K2" s="41"/>
    </row>
    <row r="3" spans="1:10" ht="19.8" customHeight="1">
      <c r="A3" s="2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6.2" customHeight="1">
      <c r="A4" s="3"/>
      <c r="B4" s="3"/>
      <c r="C4" s="3"/>
      <c r="D4" s="3"/>
      <c r="E4" s="23" t="s">
        <v>36</v>
      </c>
      <c r="F4" s="23"/>
      <c r="G4" s="3"/>
      <c r="H4" s="29" t="s">
        <v>42</v>
      </c>
      <c r="I4" s="29"/>
      <c r="J4" s="36"/>
    </row>
    <row r="5" spans="1:10" ht="28.8" customHeight="1">
      <c r="A5" s="4" t="s">
        <v>3</v>
      </c>
      <c r="B5" s="1" t="s">
        <v>31</v>
      </c>
      <c r="C5" s="1"/>
      <c r="D5" s="1"/>
      <c r="E5" s="1"/>
      <c r="F5" s="1"/>
      <c r="G5" s="1" t="s">
        <v>41</v>
      </c>
      <c r="H5" s="30"/>
      <c r="I5" s="30"/>
      <c r="J5" s="37" t="s">
        <v>50</v>
      </c>
    </row>
    <row r="6" spans="1:10" ht="15">
      <c r="A6" s="5"/>
      <c r="B6" s="1" t="s">
        <v>32</v>
      </c>
      <c r="C6" s="1" t="s">
        <v>34</v>
      </c>
      <c r="D6" s="1" t="s">
        <v>35</v>
      </c>
      <c r="E6" s="1" t="s">
        <v>37</v>
      </c>
      <c r="F6" s="1" t="s">
        <v>38</v>
      </c>
      <c r="G6" s="1" t="s">
        <v>32</v>
      </c>
      <c r="H6" s="1" t="s">
        <v>43</v>
      </c>
      <c r="I6" s="1" t="s">
        <v>47</v>
      </c>
      <c r="J6" s="38"/>
    </row>
    <row r="7" spans="1:10" ht="22.8" customHeight="1">
      <c r="A7" s="6" t="s">
        <v>4</v>
      </c>
      <c r="B7" s="17">
        <f>SUM(C7:F7)</f>
        <v>230035955</v>
      </c>
      <c r="C7" s="17">
        <f>SUM(C8:C29)</f>
        <v>42207712</v>
      </c>
      <c r="D7" s="17">
        <f>SUM(D8:D29)</f>
        <v>21233122</v>
      </c>
      <c r="E7" s="17">
        <f>SUM(E8:E29)</f>
        <v>161643262</v>
      </c>
      <c r="F7" s="17">
        <f>SUM(F8:F29)</f>
        <v>4951859</v>
      </c>
      <c r="G7" s="17">
        <f>SUM(H7:I7)</f>
        <v>156213796</v>
      </c>
      <c r="H7" s="17">
        <f>SUM(H8:H29)</f>
        <v>5914901</v>
      </c>
      <c r="I7" s="17">
        <f>SUM(I8:I29)</f>
        <v>150298895</v>
      </c>
      <c r="J7" s="37"/>
    </row>
    <row r="8" spans="1:10" ht="17.55" customHeight="1">
      <c r="A8" s="7" t="s">
        <v>5</v>
      </c>
      <c r="B8" s="17">
        <f>C8+D8+E8+F8</f>
        <v>18244005</v>
      </c>
      <c r="C8" s="18">
        <v>5481042</v>
      </c>
      <c r="D8" s="18">
        <v>5051119</v>
      </c>
      <c r="E8" s="18">
        <v>7659740</v>
      </c>
      <c r="F8" s="18">
        <v>52104</v>
      </c>
      <c r="G8" s="17">
        <f>H8+I8</f>
        <v>10646407</v>
      </c>
      <c r="H8" s="18">
        <v>20187</v>
      </c>
      <c r="I8" s="18">
        <v>10626220</v>
      </c>
      <c r="J8" s="39"/>
    </row>
    <row r="9" spans="1:10" ht="17.55" customHeight="1">
      <c r="A9" s="7" t="s">
        <v>6</v>
      </c>
      <c r="B9" s="17">
        <f>C9+D9+E9+F9</f>
        <v>4199343</v>
      </c>
      <c r="C9" s="17">
        <v>297967</v>
      </c>
      <c r="D9" s="17">
        <v>589160</v>
      </c>
      <c r="E9" s="17">
        <v>3298259</v>
      </c>
      <c r="F9" s="17">
        <v>13957</v>
      </c>
      <c r="G9" s="17">
        <f>H9+I9</f>
        <v>2616860</v>
      </c>
      <c r="H9" s="17">
        <v>14142</v>
      </c>
      <c r="I9" s="17">
        <v>2602718</v>
      </c>
      <c r="J9" s="39"/>
    </row>
    <row r="10" spans="1:10" ht="17.55" customHeight="1">
      <c r="A10" s="7" t="s">
        <v>7</v>
      </c>
      <c r="B10" s="18">
        <f>C10+D10+E10+F10</f>
        <v>37386976</v>
      </c>
      <c r="C10" s="17">
        <v>4264743</v>
      </c>
      <c r="D10" s="17">
        <v>6608140</v>
      </c>
      <c r="E10" s="17">
        <v>25533350</v>
      </c>
      <c r="F10" s="17">
        <v>980743</v>
      </c>
      <c r="G10" s="18">
        <f>H10+I10</f>
        <v>30730599</v>
      </c>
      <c r="H10" s="17">
        <v>624258</v>
      </c>
      <c r="I10" s="17">
        <v>30106341</v>
      </c>
      <c r="J10" s="39"/>
    </row>
    <row r="11" spans="1:10" ht="17.55" customHeight="1">
      <c r="A11" s="7" t="s">
        <v>8</v>
      </c>
      <c r="B11" s="17">
        <f>C11+D11+E11+F11</f>
        <v>19144631</v>
      </c>
      <c r="C11" s="17">
        <v>2946724</v>
      </c>
      <c r="D11" s="17">
        <v>1552229</v>
      </c>
      <c r="E11" s="17">
        <v>14150816</v>
      </c>
      <c r="F11" s="17">
        <v>494862</v>
      </c>
      <c r="G11" s="17">
        <f>H11+I11</f>
        <v>13820509</v>
      </c>
      <c r="H11" s="17">
        <v>342518</v>
      </c>
      <c r="I11" s="17">
        <v>13477991</v>
      </c>
      <c r="J11" s="39"/>
    </row>
    <row r="12" spans="1:10" ht="17.55" customHeight="1">
      <c r="A12" s="7" t="s">
        <v>9</v>
      </c>
      <c r="B12" s="17">
        <f>C12+D12+E12+F12</f>
        <v>12007894</v>
      </c>
      <c r="C12" s="17">
        <v>2198603</v>
      </c>
      <c r="D12" s="17">
        <v>225927</v>
      </c>
      <c r="E12" s="17">
        <v>9561698</v>
      </c>
      <c r="F12" s="17">
        <v>21666</v>
      </c>
      <c r="G12" s="17">
        <f>H12+I12</f>
        <v>6064357</v>
      </c>
      <c r="H12" s="17">
        <v>1233969</v>
      </c>
      <c r="I12" s="17">
        <v>4830388</v>
      </c>
      <c r="J12" s="39"/>
    </row>
    <row r="13" spans="1:10" ht="17.55" customHeight="1">
      <c r="A13" s="7" t="s">
        <v>10</v>
      </c>
      <c r="B13" s="17">
        <f>C13+D13+E13+F13</f>
        <v>10102973</v>
      </c>
      <c r="C13" s="17">
        <v>2746994</v>
      </c>
      <c r="D13" s="17">
        <v>378103</v>
      </c>
      <c r="E13" s="17">
        <v>6891517</v>
      </c>
      <c r="F13" s="17">
        <v>86359</v>
      </c>
      <c r="G13" s="17">
        <f>H13+I13</f>
        <v>7053505</v>
      </c>
      <c r="H13" s="17">
        <v>704044</v>
      </c>
      <c r="I13" s="17">
        <v>6349461</v>
      </c>
      <c r="J13" s="39"/>
    </row>
    <row r="14" spans="1:10" ht="17.55" customHeight="1">
      <c r="A14" s="7" t="s">
        <v>11</v>
      </c>
      <c r="B14" s="17">
        <f>C14+D14+E14+F14</f>
        <v>6899095</v>
      </c>
      <c r="C14" s="17">
        <v>1301935</v>
      </c>
      <c r="D14" s="17">
        <v>486614</v>
      </c>
      <c r="E14" s="17">
        <v>4991687</v>
      </c>
      <c r="F14" s="17">
        <v>118859</v>
      </c>
      <c r="G14" s="17">
        <f>H14+I14</f>
        <v>4805916</v>
      </c>
      <c r="H14" s="17">
        <v>213046</v>
      </c>
      <c r="I14" s="17">
        <v>4592870</v>
      </c>
      <c r="J14" s="39"/>
    </row>
    <row r="15" spans="1:10" ht="17.55" customHeight="1">
      <c r="A15" s="7" t="s">
        <v>12</v>
      </c>
      <c r="B15" s="17">
        <f>C15+D15+E15+F15</f>
        <v>9950938</v>
      </c>
      <c r="C15" s="17">
        <v>1241953</v>
      </c>
      <c r="D15" s="17">
        <v>365873</v>
      </c>
      <c r="E15" s="17">
        <v>7928802</v>
      </c>
      <c r="F15" s="17">
        <v>414310</v>
      </c>
      <c r="G15" s="17">
        <f>H15+I15</f>
        <v>5994787</v>
      </c>
      <c r="H15" s="17">
        <v>186379</v>
      </c>
      <c r="I15" s="17">
        <v>5808408</v>
      </c>
      <c r="J15" s="39"/>
    </row>
    <row r="16" spans="1:10" ht="17.55" customHeight="1">
      <c r="A16" s="7" t="s">
        <v>13</v>
      </c>
      <c r="B16" s="18">
        <f>C16+D16+E16+F16</f>
        <v>9905733</v>
      </c>
      <c r="C16" s="18">
        <v>1579549</v>
      </c>
      <c r="D16" s="18">
        <v>744680</v>
      </c>
      <c r="E16" s="18">
        <v>7360678</v>
      </c>
      <c r="F16" s="18">
        <v>220826</v>
      </c>
      <c r="G16" s="18">
        <f>H16+I16</f>
        <v>5847433</v>
      </c>
      <c r="H16" s="18">
        <v>551403</v>
      </c>
      <c r="I16" s="18">
        <v>5296030</v>
      </c>
      <c r="J16" s="39"/>
    </row>
    <row r="17" spans="1:10" ht="17.55" customHeight="1">
      <c r="A17" s="7" t="s">
        <v>14</v>
      </c>
      <c r="B17" s="17">
        <f>C17+D17+E17+F17</f>
        <v>10186670</v>
      </c>
      <c r="C17" s="17">
        <v>1641818</v>
      </c>
      <c r="D17" s="17">
        <v>523910</v>
      </c>
      <c r="E17" s="17">
        <v>7786764</v>
      </c>
      <c r="F17" s="17">
        <v>234178</v>
      </c>
      <c r="G17" s="17">
        <f>H17+I17</f>
        <v>8203131</v>
      </c>
      <c r="H17" s="17">
        <v>212359</v>
      </c>
      <c r="I17" s="17">
        <v>7990772</v>
      </c>
      <c r="J17" s="39"/>
    </row>
    <row r="18" spans="1:10" ht="17.55" customHeight="1">
      <c r="A18" s="7" t="s">
        <v>15</v>
      </c>
      <c r="B18" s="18">
        <f>C18+D18+E18+F18</f>
        <v>4378617</v>
      </c>
      <c r="C18" s="18">
        <v>414767</v>
      </c>
      <c r="D18" s="18">
        <v>333854</v>
      </c>
      <c r="E18" s="18">
        <v>3518826</v>
      </c>
      <c r="F18" s="18">
        <v>111170</v>
      </c>
      <c r="G18" s="18">
        <f>H18+I18</f>
        <v>2258706</v>
      </c>
      <c r="H18" s="18">
        <v>26829</v>
      </c>
      <c r="I18" s="18">
        <v>2231877</v>
      </c>
      <c r="J18" s="39"/>
    </row>
    <row r="19" spans="1:10" ht="17.55" customHeight="1">
      <c r="A19" s="7" t="s">
        <v>16</v>
      </c>
      <c r="B19" s="17">
        <f>C19+D19+E19+F19</f>
        <v>5520822</v>
      </c>
      <c r="C19" s="17">
        <v>867386</v>
      </c>
      <c r="D19" s="17">
        <v>255558</v>
      </c>
      <c r="E19" s="17">
        <v>4137693</v>
      </c>
      <c r="F19" s="17">
        <v>260185</v>
      </c>
      <c r="G19" s="17">
        <f>H19+I19</f>
        <v>3611453</v>
      </c>
      <c r="H19" s="17">
        <v>34789</v>
      </c>
      <c r="I19" s="17">
        <v>3576664</v>
      </c>
      <c r="J19" s="39"/>
    </row>
    <row r="20" spans="1:10" ht="17.55" customHeight="1">
      <c r="A20" s="7" t="s">
        <v>17</v>
      </c>
      <c r="B20" s="17">
        <f>C20+D20+E20+F20</f>
        <v>12295838</v>
      </c>
      <c r="C20" s="17">
        <v>1600253</v>
      </c>
      <c r="D20" s="17">
        <v>377094</v>
      </c>
      <c r="E20" s="17">
        <v>10176746</v>
      </c>
      <c r="F20" s="17">
        <v>141745</v>
      </c>
      <c r="G20" s="17">
        <f>H20+I20</f>
        <v>9346835</v>
      </c>
      <c r="H20" s="17">
        <v>226590</v>
      </c>
      <c r="I20" s="17">
        <v>9120245</v>
      </c>
      <c r="J20" s="39"/>
    </row>
    <row r="21" spans="1:10" ht="17.55" customHeight="1">
      <c r="A21" s="7" t="s">
        <v>18</v>
      </c>
      <c r="B21" s="17">
        <f>C21+D21+E21+F21</f>
        <v>5066635</v>
      </c>
      <c r="C21" s="18">
        <v>2941723</v>
      </c>
      <c r="D21" s="18">
        <v>54860</v>
      </c>
      <c r="E21" s="18">
        <v>1939110</v>
      </c>
      <c r="F21" s="18">
        <v>130942</v>
      </c>
      <c r="G21" s="17">
        <f>H21+I21</f>
        <v>2701897</v>
      </c>
      <c r="H21" s="18">
        <v>49045</v>
      </c>
      <c r="I21" s="18">
        <v>2652852</v>
      </c>
      <c r="J21" s="39"/>
    </row>
    <row r="22" spans="1:10" ht="17.55" customHeight="1">
      <c r="A22" s="7" t="s">
        <v>19</v>
      </c>
      <c r="B22" s="17">
        <f>C22+D22+E22+F22</f>
        <v>3246010</v>
      </c>
      <c r="C22" s="17">
        <v>1089847</v>
      </c>
      <c r="D22" s="17">
        <v>102429</v>
      </c>
      <c r="E22" s="17">
        <v>1989090</v>
      </c>
      <c r="F22" s="17">
        <v>64644</v>
      </c>
      <c r="G22" s="17">
        <f>H22+I22</f>
        <v>2049071</v>
      </c>
      <c r="H22" s="17">
        <v>42915</v>
      </c>
      <c r="I22" s="17">
        <v>2006156</v>
      </c>
      <c r="J22" s="39"/>
    </row>
    <row r="23" spans="1:10" ht="17.55" customHeight="1">
      <c r="A23" s="7" t="s">
        <v>20</v>
      </c>
      <c r="B23" s="17">
        <f>C23+D23+E23+F23</f>
        <v>5603463</v>
      </c>
      <c r="C23" s="21">
        <v>753095</v>
      </c>
      <c r="D23" s="18">
        <v>116150</v>
      </c>
      <c r="E23" s="18">
        <v>4632564</v>
      </c>
      <c r="F23" s="18">
        <v>101654</v>
      </c>
      <c r="G23" s="17">
        <f>H23+I23</f>
        <v>3258752</v>
      </c>
      <c r="H23" s="18">
        <v>16244</v>
      </c>
      <c r="I23" s="18">
        <v>3242508</v>
      </c>
      <c r="J23" s="39"/>
    </row>
    <row r="24" spans="1:10" ht="17.55" customHeight="1">
      <c r="A24" s="7" t="s">
        <v>21</v>
      </c>
      <c r="B24" s="17">
        <f>C24+D24+E24+F24</f>
        <v>3859400</v>
      </c>
      <c r="C24" s="18">
        <v>1116553</v>
      </c>
      <c r="D24" s="18">
        <v>216063</v>
      </c>
      <c r="E24" s="18">
        <v>2453123</v>
      </c>
      <c r="F24" s="18">
        <v>73661</v>
      </c>
      <c r="G24" s="17">
        <f>H24+I24</f>
        <v>2759203</v>
      </c>
      <c r="H24" s="18">
        <v>70348</v>
      </c>
      <c r="I24" s="18">
        <v>2688855</v>
      </c>
      <c r="J24" s="39"/>
    </row>
    <row r="25" spans="1:10" ht="17.55" customHeight="1">
      <c r="A25" s="7" t="s">
        <v>22</v>
      </c>
      <c r="B25" s="17">
        <f>C25+D25+E25+F25</f>
        <v>15444912</v>
      </c>
      <c r="C25" s="18">
        <v>2427894</v>
      </c>
      <c r="D25" s="18">
        <v>1519593</v>
      </c>
      <c r="E25" s="18">
        <v>11276628</v>
      </c>
      <c r="F25" s="18">
        <v>220797</v>
      </c>
      <c r="G25" s="17">
        <f>H25+I25</f>
        <v>10970256</v>
      </c>
      <c r="H25" s="18">
        <v>54156</v>
      </c>
      <c r="I25" s="18">
        <v>10916100</v>
      </c>
      <c r="J25" s="39"/>
    </row>
    <row r="26" spans="1:10" ht="17.55" customHeight="1">
      <c r="A26" s="7" t="s">
        <v>23</v>
      </c>
      <c r="B26" s="17">
        <f>C26+D26+E26+F26</f>
        <v>6938000</v>
      </c>
      <c r="C26" s="18">
        <v>667817</v>
      </c>
      <c r="D26" s="18">
        <v>271327</v>
      </c>
      <c r="E26" s="24">
        <v>5765235</v>
      </c>
      <c r="F26" s="18">
        <v>233621</v>
      </c>
      <c r="G26" s="17">
        <f>H26+I26</f>
        <v>3859868</v>
      </c>
      <c r="H26" s="18">
        <v>932308</v>
      </c>
      <c r="I26" s="18">
        <v>2927560</v>
      </c>
      <c r="J26" s="39"/>
    </row>
    <row r="27" spans="1:10" ht="17.55" customHeight="1">
      <c r="A27" s="7" t="s">
        <v>24</v>
      </c>
      <c r="B27" s="17">
        <f>C27+D27+E27+F27</f>
        <v>10088269</v>
      </c>
      <c r="C27" s="17">
        <v>1691147</v>
      </c>
      <c r="D27" s="17">
        <v>254728</v>
      </c>
      <c r="E27" s="17">
        <v>7865493</v>
      </c>
      <c r="F27" s="17">
        <v>276901</v>
      </c>
      <c r="G27" s="17">
        <f>H27+I27</f>
        <v>7040142</v>
      </c>
      <c r="H27" s="17">
        <v>188239</v>
      </c>
      <c r="I27" s="17">
        <v>6851903</v>
      </c>
      <c r="J27" s="39"/>
    </row>
    <row r="28" spans="1:10" ht="17.55" customHeight="1">
      <c r="A28" s="7" t="s">
        <v>25</v>
      </c>
      <c r="B28" s="17">
        <f>C28+D28+E28+F28</f>
        <v>16974376</v>
      </c>
      <c r="C28" s="17">
        <v>3603919</v>
      </c>
      <c r="D28" s="17">
        <v>893482</v>
      </c>
      <c r="E28" s="17">
        <v>12392695</v>
      </c>
      <c r="F28" s="17">
        <v>84280</v>
      </c>
      <c r="G28" s="17">
        <f>H28+I28</f>
        <v>11768946</v>
      </c>
      <c r="H28" s="17">
        <v>155449</v>
      </c>
      <c r="I28" s="17">
        <v>11613497</v>
      </c>
      <c r="J28" s="39"/>
    </row>
    <row r="29" spans="1:10" ht="17.55" customHeight="1">
      <c r="A29" s="7" t="s">
        <v>26</v>
      </c>
      <c r="B29" s="17">
        <f>C29+D29+E29+F29</f>
        <v>2591355</v>
      </c>
      <c r="C29" s="17">
        <v>1331983</v>
      </c>
      <c r="D29" s="17">
        <v>312229</v>
      </c>
      <c r="E29" s="17">
        <v>332748</v>
      </c>
      <c r="F29" s="17">
        <v>614395</v>
      </c>
      <c r="G29" s="17">
        <f>H29+I29</f>
        <v>805163</v>
      </c>
      <c r="H29" s="17">
        <v>15684</v>
      </c>
      <c r="I29" s="17">
        <v>789479</v>
      </c>
      <c r="J29" s="39"/>
    </row>
    <row r="30" spans="1:10" ht="15">
      <c r="A30" s="8"/>
      <c r="B30" s="19"/>
      <c r="C30" s="19"/>
      <c r="D30" s="19"/>
      <c r="E30" s="19"/>
      <c r="F30" s="19"/>
      <c r="G30" s="19"/>
      <c r="H30" s="31"/>
      <c r="I30" s="31"/>
      <c r="J30" s="31" t="s">
        <v>51</v>
      </c>
    </row>
    <row r="31" spans="1:10" ht="16.2" customHeight="1">
      <c r="A31" s="9" t="s">
        <v>27</v>
      </c>
      <c r="B31" s="20" t="s">
        <v>33</v>
      </c>
      <c r="C31" s="10"/>
      <c r="D31" s="22"/>
      <c r="E31" s="22"/>
      <c r="F31" s="9" t="s">
        <v>39</v>
      </c>
      <c r="G31" s="26"/>
      <c r="H31" s="32" t="s">
        <v>44</v>
      </c>
      <c r="I31" s="33"/>
      <c r="J31" s="40"/>
    </row>
    <row r="32" spans="1:10" ht="16.2" customHeight="1">
      <c r="A32" s="10"/>
      <c r="B32" s="10"/>
      <c r="C32" s="10"/>
      <c r="D32" s="22"/>
      <c r="E32" s="22"/>
      <c r="F32" s="9" t="s">
        <v>40</v>
      </c>
      <c r="G32" s="26"/>
      <c r="H32" s="12"/>
      <c r="I32" s="10"/>
      <c r="J32" s="10"/>
    </row>
    <row r="33" spans="1:10" ht="15">
      <c r="A33" s="11"/>
      <c r="B33" s="10"/>
      <c r="C33" s="10"/>
      <c r="D33" s="10"/>
      <c r="E33" s="10"/>
      <c r="F33" s="10"/>
      <c r="G33" s="10"/>
      <c r="H33" s="33"/>
      <c r="I33" s="33"/>
      <c r="J33" s="40"/>
    </row>
    <row r="34" spans="1:10" ht="16.2" customHeight="1">
      <c r="A34" s="12" t="s">
        <v>28</v>
      </c>
      <c r="B34" s="12"/>
      <c r="C34" s="12"/>
      <c r="D34" s="12"/>
      <c r="E34" s="12"/>
      <c r="F34" s="12"/>
      <c r="G34" s="13"/>
      <c r="H34" s="13"/>
      <c r="I34" s="13"/>
      <c r="J34" s="13"/>
    </row>
    <row r="35" spans="1:10" ht="16.2" customHeight="1">
      <c r="A35" s="12" t="s">
        <v>29</v>
      </c>
      <c r="B35" s="12"/>
      <c r="C35" s="12"/>
      <c r="D35" s="12"/>
      <c r="E35" s="12"/>
      <c r="F35" s="12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</sheetData>
  <mergeCells count="8">
    <mergeCell ref="G2:H2"/>
    <mergeCell ref="A3:J3"/>
    <mergeCell ref="A5:A6"/>
    <mergeCell ref="B5:F5"/>
    <mergeCell ref="H4:J4"/>
    <mergeCell ref="G5:I5"/>
    <mergeCell ref="J5:J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