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版" sheetId="1" r:id="rId1"/>
  </sheets>
  <definedNames/>
  <calcPr fullCalcOnLoad="1"/>
</workbook>
</file>

<file path=xl/sharedStrings.xml><?xml version="1.0" encoding="utf-8"?>
<sst xmlns="http://schemas.openxmlformats.org/spreadsheetml/2006/main" count="47" uniqueCount="47">
  <si>
    <t>公 開 類</t>
  </si>
  <si>
    <t>年    報</t>
  </si>
  <si>
    <t>臺中市基層農會農民健康保險及老年農民福利津貼統計</t>
  </si>
  <si>
    <t>中華民國112年底</t>
  </si>
  <si>
    <t>地  區  別</t>
  </si>
  <si>
    <t>總    計</t>
  </si>
  <si>
    <t>臺中地區農會</t>
  </si>
  <si>
    <t>豐原區農會</t>
  </si>
  <si>
    <t>大里區農會</t>
  </si>
  <si>
    <t>太平區農會</t>
  </si>
  <si>
    <t>東勢區農會</t>
  </si>
  <si>
    <t>大甲區農會</t>
  </si>
  <si>
    <t>清水區農會</t>
  </si>
  <si>
    <t>沙鹿區農會</t>
  </si>
  <si>
    <t>梧棲區農會</t>
  </si>
  <si>
    <t>后里區農會</t>
  </si>
  <si>
    <t>神岡區農會</t>
  </si>
  <si>
    <t>潭子區農會</t>
  </si>
  <si>
    <t>大雅區農會</t>
  </si>
  <si>
    <t>新社區農會</t>
  </si>
  <si>
    <t>石岡區農會</t>
  </si>
  <si>
    <t>外埔區農會</t>
  </si>
  <si>
    <t>大安區農會</t>
  </si>
  <si>
    <t>烏日區農會</t>
  </si>
  <si>
    <t>大肚區農會</t>
  </si>
  <si>
    <t>龍井區農會</t>
  </si>
  <si>
    <t>霧峰區農會</t>
  </si>
  <si>
    <t>和平區農會</t>
  </si>
  <si>
    <t>填表                    審核</t>
  </si>
  <si>
    <t>資料來源: 由本局農會輔導休閒農業依據各區農會農民健康保險暨老年農民津貼申請人數月統計表彙編。</t>
  </si>
  <si>
    <t>填表說明：本表編製一份，並依統計法規定永久保存，資料透過網際網路上傳至「臺中市公務統計行政管理系統」。</t>
  </si>
  <si>
    <t>次年3月底前填報</t>
  </si>
  <si>
    <t>農民健康保險</t>
  </si>
  <si>
    <t>被保險人數(人)</t>
  </si>
  <si>
    <t>保險費收繳率(%)</t>
  </si>
  <si>
    <t>業務主管人員</t>
  </si>
  <si>
    <t>主辦統計人員</t>
  </si>
  <si>
    <t>保險給付件數(件)</t>
  </si>
  <si>
    <t>保險給付金額(元)</t>
  </si>
  <si>
    <t>機關首長</t>
  </si>
  <si>
    <t>編製機關</t>
  </si>
  <si>
    <t xml:space="preserve"> 表　　號 </t>
  </si>
  <si>
    <t>老年農民福利津貼</t>
  </si>
  <si>
    <t>申領人數(人)</t>
  </si>
  <si>
    <t>中華民國113 年3 月27日編製</t>
  </si>
  <si>
    <t>臺中市政府農業局</t>
  </si>
  <si>
    <t>10712-02-01-2</t>
  </si>
</sst>
</file>

<file path=xl/styles.xml><?xml version="1.0" encoding="utf-8"?>
<styleSheet xmlns="http://schemas.openxmlformats.org/spreadsheetml/2006/main">
  <numFmts count="2">
    <numFmt numFmtId="197" formatCode="_-_N_T_$* #,##0_-;\-_N_T_$* #,##0_-;_-_N_T_$* &quot;-&quot;_-;_-@_-"/>
    <numFmt numFmtId="198" formatCode="#,##0_);[Red]\(#,##0\)"/>
  </numFmts>
  <fonts count="11">
    <font>
      <sz val="11"/>
      <color theme="1"/>
      <name val="Calibri"/>
      <family val="2"/>
      <scheme val="minor"/>
    </font>
    <font>
      <sz val="10"/>
      <name val="Arial"/>
      <family val="2"/>
    </font>
    <font>
      <sz val="10"/>
      <color rgb="FF000000"/>
      <name val="標楷體"/>
      <family val="2"/>
    </font>
    <font>
      <b/>
      <sz val="12"/>
      <color rgb="FF000000"/>
      <name val="標楷體"/>
      <family val="2"/>
    </font>
    <font>
      <sz val="12"/>
      <color rgb="FF000000"/>
      <name val="標楷體"/>
      <family val="2"/>
    </font>
    <font>
      <sz val="9"/>
      <color rgb="FF000000"/>
      <name val="Calibri"/>
      <family val="2"/>
    </font>
    <font>
      <sz val="12"/>
      <color rgb="FF000000"/>
      <name val="新細明體"/>
      <family val="2"/>
    </font>
    <font>
      <sz val="11"/>
      <color rgb="FF000000"/>
      <name val="Calibri"/>
      <family val="2"/>
    </font>
    <font>
      <sz val="9"/>
      <color rgb="FF000000"/>
      <name val="標楷體"/>
      <family val="2"/>
    </font>
    <font>
      <sz val="10"/>
      <color rgb="FF000000"/>
      <name val="Times New Roman"/>
      <family val="2"/>
    </font>
    <font>
      <sz val="9"/>
      <color rgb="FF000000"/>
      <name val="Courier"/>
      <family val="2"/>
    </font>
  </fonts>
  <fills count="3">
    <fill>
      <patternFill/>
    </fill>
    <fill>
      <patternFill patternType="gray125"/>
    </fill>
    <fill>
      <patternFill patternType="solid">
        <fgColor rgb="FFFFFFFF"/>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xf numFmtId="0" fontId="2" fillId="0" borderId="4" xfId="0" applyFont="1" applyBorder="1" applyAlignment="1">
      <alignment vertical="center"/>
    </xf>
    <xf numFmtId="0" fontId="2" fillId="0" borderId="5" xfId="0" applyFont="1" applyBorder="1" applyAlignment="1">
      <alignment vertical="center"/>
    </xf>
    <xf numFmtId="197" fontId="6" fillId="0" borderId="1" xfId="0" applyNumberFormat="1" applyFont="1" applyBorder="1" applyAlignment="1">
      <alignment vertical="center"/>
    </xf>
    <xf numFmtId="3" fontId="6" fillId="0" borderId="1" xfId="0" applyNumberFormat="1" applyFont="1" applyBorder="1" applyAlignment="1">
      <alignment vertical="center"/>
    </xf>
    <xf numFmtId="0" fontId="6" fillId="0" borderId="2" xfId="0" applyFont="1" applyBorder="1" applyAlignment="1">
      <alignment horizontal="left" vertical="center"/>
    </xf>
    <xf numFmtId="0" fontId="7" fillId="0" borderId="0" xfId="0" applyFont="1"/>
    <xf numFmtId="0" fontId="2" fillId="0" borderId="3" xfId="0" applyFont="1" applyBorder="1" applyAlignment="1">
      <alignment vertical="center"/>
    </xf>
    <xf numFmtId="2" fontId="6" fillId="0" borderId="1" xfId="0" applyNumberFormat="1" applyFont="1" applyBorder="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8" fillId="0" borderId="3" xfId="0" applyFont="1" applyBorder="1" applyAlignment="1">
      <alignment horizontal="right" vertical="center"/>
    </xf>
    <xf numFmtId="0" fontId="7" fillId="0" borderId="2" xfId="0" applyFont="1" applyBorder="1"/>
    <xf numFmtId="0" fontId="9" fillId="0" borderId="0" xfId="0" applyFont="1" applyAlignment="1">
      <alignment horizontal="right" vertical="center"/>
    </xf>
    <xf numFmtId="0" fontId="2" fillId="0" borderId="6" xfId="0" applyFont="1" applyBorder="1" applyAlignment="1">
      <alignment vertical="center"/>
    </xf>
    <xf numFmtId="0" fontId="10" fillId="0" borderId="7" xfId="0" applyFont="1" applyBorder="1" applyAlignment="1">
      <alignment horizontal="right" vertical="center"/>
    </xf>
    <xf numFmtId="198" fontId="2" fillId="0" borderId="1" xfId="0" applyNumberFormat="1" applyFont="1" applyBorder="1" applyAlignment="1">
      <alignment horizontal="center" vertical="center"/>
    </xf>
    <xf numFmtId="197" fontId="6" fillId="0" borderId="1" xfId="0" applyNumberFormat="1" applyFont="1" applyBorder="1" applyAlignment="1">
      <alignment horizontal="center" vertical="center"/>
    </xf>
    <xf numFmtId="3" fontId="6" fillId="0" borderId="1" xfId="0" applyNumberFormat="1" applyFont="1" applyBorder="1" applyAlignment="1">
      <alignment horizontal="right" vertical="center"/>
    </xf>
    <xf numFmtId="0" fontId="2" fillId="0" borderId="2" xfId="0" applyFont="1" applyBorder="1" applyAlignment="1">
      <alignment horizontal="right" vertical="center"/>
    </xf>
    <xf numFmtId="198" fontId="8" fillId="0" borderId="1" xfId="0" applyNumberFormat="1" applyFont="1" applyBorder="1" applyAlignment="1">
      <alignment horizontal="left" vertical="center"/>
    </xf>
    <xf numFmtId="198" fontId="9" fillId="2" borderId="1" xfId="0" applyNumberFormat="1" applyFont="1" applyFill="1" applyBorder="1" applyAlignment="1">
      <alignment horizontal="center" vertical="center"/>
    </xf>
    <xf numFmtId="0" fontId="6" fillId="0" borderId="2" xfId="0" applyFont="1" applyBorder="1" applyAlignment="1">
      <alignment horizontal="right" vertical="center"/>
    </xf>
    <xf numFmtId="198" fontId="2" fillId="0" borderId="4" xfId="0" applyNumberFormat="1" applyFont="1" applyBorder="1" applyAlignment="1">
      <alignment horizontal="left" vertical="center"/>
    </xf>
    <xf numFmtId="0" fontId="5" fillId="0" borderId="4"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20" sqref="B20"/>
    </sheetView>
  </sheetViews>
  <sheetFormatPr defaultColWidth="9.28125" defaultRowHeight="15"/>
  <cols>
    <col min="1" max="1" width="17.7109375" style="0" customWidth="1"/>
    <col min="2" max="5" width="28.8515625" style="0" customWidth="1"/>
    <col min="6" max="7" width="14.8515625" style="0" customWidth="1"/>
    <col min="8" max="8" width="2.28125" style="0" customWidth="1"/>
    <col min="9" max="50" width="9.140625" style="0" customWidth="1"/>
  </cols>
  <sheetData>
    <row r="1" spans="1:50" ht="14.1" customHeight="1">
      <c r="A1" s="1" t="s">
        <v>0</v>
      </c>
      <c r="B1" s="10"/>
      <c r="C1" s="7"/>
      <c r="D1" s="7"/>
      <c r="E1" s="23"/>
      <c r="F1" s="25" t="s">
        <v>40</v>
      </c>
      <c r="G1" s="29" t="s">
        <v>45</v>
      </c>
      <c r="H1" s="32"/>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4.1" customHeight="1">
      <c r="A2" s="1" t="s">
        <v>1</v>
      </c>
      <c r="B2" s="11" t="s">
        <v>31</v>
      </c>
      <c r="C2" s="16"/>
      <c r="D2" s="20"/>
      <c r="E2" s="24"/>
      <c r="F2" s="25" t="s">
        <v>41</v>
      </c>
      <c r="G2" s="30" t="s">
        <v>46</v>
      </c>
      <c r="H2" s="32"/>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7.95" customHeight="1">
      <c r="A3" s="2" t="s">
        <v>2</v>
      </c>
      <c r="B3" s="2"/>
      <c r="C3" s="2"/>
      <c r="D3" s="2"/>
      <c r="E3" s="2"/>
      <c r="F3" s="2"/>
      <c r="G3" s="2"/>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4.45" customHeight="1">
      <c r="A4" s="3" t="s">
        <v>3</v>
      </c>
      <c r="B4" s="3"/>
      <c r="C4" s="3"/>
      <c r="D4" s="3"/>
      <c r="E4" s="3"/>
      <c r="F4" s="3"/>
      <c r="G4" s="3"/>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4.45" customHeight="1">
      <c r="A5" s="1"/>
      <c r="B5" s="1" t="s">
        <v>32</v>
      </c>
      <c r="C5" s="1"/>
      <c r="D5" s="1"/>
      <c r="E5" s="1"/>
      <c r="F5" s="1" t="s">
        <v>42</v>
      </c>
      <c r="G5" s="1"/>
      <c r="H5" s="33"/>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4.45" customHeight="1">
      <c r="A6" s="1" t="s">
        <v>4</v>
      </c>
      <c r="B6" s="1" t="s">
        <v>33</v>
      </c>
      <c r="C6" s="1" t="s">
        <v>34</v>
      </c>
      <c r="D6" s="1" t="s">
        <v>37</v>
      </c>
      <c r="E6" s="1" t="s">
        <v>38</v>
      </c>
      <c r="F6" s="1" t="s">
        <v>43</v>
      </c>
      <c r="G6" s="1"/>
      <c r="H6" s="33"/>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4.75" customHeight="1">
      <c r="A7" s="4" t="s">
        <v>5</v>
      </c>
      <c r="B7" s="12">
        <f>SUM(B8:B29)</f>
        <v>76584</v>
      </c>
      <c r="C7" s="17">
        <f>IF(C29&lt;&gt;0,AVERAGE(C8:C29),"-")</f>
        <v>99.6704545454545</v>
      </c>
      <c r="D7" s="12">
        <f>SUM(D8:D29)</f>
        <v>3104</v>
      </c>
      <c r="E7" s="12">
        <f>SUM(E8:E29)</f>
        <v>695783792</v>
      </c>
      <c r="F7" s="26">
        <f>SUM(F8:G29)</f>
        <v>41204</v>
      </c>
      <c r="G7" s="26"/>
      <c r="H7" s="33"/>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4.95" customHeight="1">
      <c r="A8" s="5" t="s">
        <v>6</v>
      </c>
      <c r="B8" s="13">
        <v>7301</v>
      </c>
      <c r="C8" s="17">
        <v>99</v>
      </c>
      <c r="D8" s="13">
        <v>333</v>
      </c>
      <c r="E8" s="13">
        <v>78921570</v>
      </c>
      <c r="F8" s="27">
        <v>4464</v>
      </c>
      <c r="G8" s="27"/>
      <c r="H8" s="33"/>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4.95" customHeight="1">
      <c r="A9" s="5" t="s">
        <v>7</v>
      </c>
      <c r="B9" s="13">
        <v>2797</v>
      </c>
      <c r="C9" s="17">
        <v>100</v>
      </c>
      <c r="D9" s="13">
        <v>120</v>
      </c>
      <c r="E9" s="13">
        <v>28342134</v>
      </c>
      <c r="F9" s="27">
        <v>1728</v>
      </c>
      <c r="G9" s="27"/>
      <c r="H9" s="33"/>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4.95" customHeight="1">
      <c r="A10" s="5" t="s">
        <v>8</v>
      </c>
      <c r="B10" s="13">
        <v>2569</v>
      </c>
      <c r="C10" s="17">
        <v>99</v>
      </c>
      <c r="D10" s="13">
        <v>117</v>
      </c>
      <c r="E10" s="13">
        <v>28424000</v>
      </c>
      <c r="F10" s="27">
        <v>1428</v>
      </c>
      <c r="G10" s="27"/>
      <c r="H10" s="33"/>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4.95" customHeight="1">
      <c r="A11" s="5" t="s">
        <v>9</v>
      </c>
      <c r="B11" s="13">
        <v>3435</v>
      </c>
      <c r="C11" s="17">
        <v>99</v>
      </c>
      <c r="D11" s="13">
        <v>125</v>
      </c>
      <c r="E11" s="13">
        <v>30059400</v>
      </c>
      <c r="F11" s="27">
        <v>1667</v>
      </c>
      <c r="G11" s="27"/>
      <c r="H11" s="33"/>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4.95" customHeight="1">
      <c r="A12" s="5" t="s">
        <v>10</v>
      </c>
      <c r="B12" s="13">
        <v>13630</v>
      </c>
      <c r="C12" s="17">
        <v>100</v>
      </c>
      <c r="D12" s="13">
        <v>288</v>
      </c>
      <c r="E12" s="13">
        <v>41646600</v>
      </c>
      <c r="F12" s="27">
        <v>5278</v>
      </c>
      <c r="G12" s="27"/>
      <c r="H12" s="33"/>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4.95" customHeight="1">
      <c r="A13" s="5" t="s">
        <v>11</v>
      </c>
      <c r="B13" s="13">
        <v>4411</v>
      </c>
      <c r="C13" s="17">
        <v>100</v>
      </c>
      <c r="D13" s="13">
        <v>184</v>
      </c>
      <c r="E13" s="13">
        <v>46065800</v>
      </c>
      <c r="F13" s="27">
        <v>2212</v>
      </c>
      <c r="G13" s="27"/>
      <c r="H13" s="33"/>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4.95" customHeight="1">
      <c r="A14" s="5" t="s">
        <v>12</v>
      </c>
      <c r="B14" s="13">
        <v>2602</v>
      </c>
      <c r="C14" s="17">
        <v>98</v>
      </c>
      <c r="D14" s="13">
        <v>163</v>
      </c>
      <c r="E14" s="13">
        <v>39214276</v>
      </c>
      <c r="F14" s="27">
        <v>1297</v>
      </c>
      <c r="G14" s="27"/>
      <c r="H14" s="33"/>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4.95" customHeight="1">
      <c r="A15" s="5" t="s">
        <v>13</v>
      </c>
      <c r="B15" s="13">
        <v>1986</v>
      </c>
      <c r="C15" s="17">
        <v>99.99</v>
      </c>
      <c r="D15" s="13">
        <v>106</v>
      </c>
      <c r="E15" s="13">
        <v>24014200</v>
      </c>
      <c r="F15" s="27">
        <v>1218</v>
      </c>
      <c r="G15" s="27"/>
      <c r="H15" s="33"/>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4.95" customHeight="1">
      <c r="A16" s="5" t="s">
        <v>14</v>
      </c>
      <c r="B16" s="13">
        <v>1067</v>
      </c>
      <c r="C16" s="17">
        <v>109</v>
      </c>
      <c r="D16" s="13">
        <v>51</v>
      </c>
      <c r="E16" s="13">
        <v>13188600</v>
      </c>
      <c r="F16" s="27">
        <v>689</v>
      </c>
      <c r="G16" s="27"/>
      <c r="H16" s="33"/>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4.95" customHeight="1">
      <c r="A17" s="5" t="s">
        <v>15</v>
      </c>
      <c r="B17" s="13">
        <v>4080</v>
      </c>
      <c r="C17" s="17">
        <v>99.65</v>
      </c>
      <c r="D17" s="13">
        <v>155</v>
      </c>
      <c r="E17" s="13">
        <v>32184400</v>
      </c>
      <c r="F17" s="27">
        <v>1926</v>
      </c>
      <c r="G17" s="27"/>
      <c r="H17" s="33"/>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4.95" customHeight="1">
      <c r="A18" s="5" t="s">
        <v>16</v>
      </c>
      <c r="B18" s="13">
        <v>3042</v>
      </c>
      <c r="C18" s="17">
        <v>100</v>
      </c>
      <c r="D18" s="13">
        <v>146</v>
      </c>
      <c r="E18" s="13">
        <v>35995800</v>
      </c>
      <c r="F18" s="27">
        <v>1749</v>
      </c>
      <c r="G18" s="27"/>
      <c r="H18" s="33"/>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4.95" customHeight="1">
      <c r="A19" s="5" t="s">
        <v>17</v>
      </c>
      <c r="B19" s="13">
        <v>1930</v>
      </c>
      <c r="C19" s="17">
        <v>100</v>
      </c>
      <c r="D19" s="13">
        <v>83</v>
      </c>
      <c r="E19" s="13">
        <v>20270800</v>
      </c>
      <c r="F19" s="27">
        <v>1049</v>
      </c>
      <c r="G19" s="27"/>
      <c r="H19" s="33"/>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4.95" customHeight="1">
      <c r="A20" s="5" t="s">
        <v>18</v>
      </c>
      <c r="B20" s="13">
        <v>2649</v>
      </c>
      <c r="C20" s="17">
        <v>99.3</v>
      </c>
      <c r="D20" s="13">
        <v>109</v>
      </c>
      <c r="E20" s="13">
        <v>31762800</v>
      </c>
      <c r="F20" s="27">
        <v>1496</v>
      </c>
      <c r="G20" s="27"/>
      <c r="H20" s="33"/>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4.95" customHeight="1">
      <c r="A21" s="5" t="s">
        <v>19</v>
      </c>
      <c r="B21" s="13">
        <v>5058</v>
      </c>
      <c r="C21" s="17">
        <v>99</v>
      </c>
      <c r="D21" s="13">
        <v>177</v>
      </c>
      <c r="E21" s="13">
        <v>40788698</v>
      </c>
      <c r="F21" s="27">
        <v>2465</v>
      </c>
      <c r="G21" s="27"/>
      <c r="H21" s="33"/>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4.95" customHeight="1">
      <c r="A22" s="5" t="s">
        <v>20</v>
      </c>
      <c r="B22" s="13">
        <v>1784</v>
      </c>
      <c r="C22" s="17">
        <v>99</v>
      </c>
      <c r="D22" s="13">
        <v>80</v>
      </c>
      <c r="E22" s="13">
        <v>16426170</v>
      </c>
      <c r="F22" s="27">
        <v>1413</v>
      </c>
      <c r="G22" s="27"/>
      <c r="H22" s="33"/>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4.95" customHeight="1">
      <c r="A23" s="5" t="s">
        <v>21</v>
      </c>
      <c r="B23" s="13">
        <v>2987</v>
      </c>
      <c r="C23" s="17">
        <v>99</v>
      </c>
      <c r="D23" s="13">
        <v>145</v>
      </c>
      <c r="E23" s="13">
        <v>28861332</v>
      </c>
      <c r="F23" s="27">
        <v>1666</v>
      </c>
      <c r="G23" s="27"/>
      <c r="H23" s="33"/>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4.95" customHeight="1">
      <c r="A24" s="5" t="s">
        <v>22</v>
      </c>
      <c r="B24" s="13">
        <v>2154</v>
      </c>
      <c r="C24" s="17">
        <v>99.11</v>
      </c>
      <c r="D24" s="13">
        <v>114</v>
      </c>
      <c r="E24" s="13">
        <v>23821632</v>
      </c>
      <c r="F24" s="27">
        <v>1185</v>
      </c>
      <c r="G24" s="27"/>
      <c r="H24" s="33"/>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4.95" customHeight="1">
      <c r="A25" s="5" t="s">
        <v>23</v>
      </c>
      <c r="B25" s="13">
        <v>1836</v>
      </c>
      <c r="C25" s="17">
        <v>99.7</v>
      </c>
      <c r="D25" s="13">
        <v>82</v>
      </c>
      <c r="E25" s="13">
        <v>21926600</v>
      </c>
      <c r="F25" s="27">
        <v>1075</v>
      </c>
      <c r="G25" s="27"/>
      <c r="H25" s="33"/>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4.95" customHeight="1">
      <c r="A26" s="5" t="s">
        <v>24</v>
      </c>
      <c r="B26" s="13">
        <v>1964</v>
      </c>
      <c r="C26" s="17">
        <v>100</v>
      </c>
      <c r="D26" s="13">
        <v>89</v>
      </c>
      <c r="E26" s="13">
        <v>23606200</v>
      </c>
      <c r="F26" s="27">
        <v>1221</v>
      </c>
      <c r="G26" s="27"/>
      <c r="H26" s="33"/>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4.95" customHeight="1">
      <c r="A27" s="5" t="s">
        <v>25</v>
      </c>
      <c r="B27" s="13">
        <v>3020</v>
      </c>
      <c r="C27" s="17">
        <v>99</v>
      </c>
      <c r="D27" s="13">
        <v>136</v>
      </c>
      <c r="E27" s="13">
        <v>34122978</v>
      </c>
      <c r="F27" s="27">
        <v>1680</v>
      </c>
      <c r="G27" s="27"/>
      <c r="H27" s="33"/>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4.95" customHeight="1">
      <c r="A28" s="5" t="s">
        <v>26</v>
      </c>
      <c r="B28" s="13">
        <v>4493</v>
      </c>
      <c r="C28" s="17">
        <v>97</v>
      </c>
      <c r="D28" s="13">
        <v>171</v>
      </c>
      <c r="E28" s="13">
        <v>39289252</v>
      </c>
      <c r="F28" s="27">
        <v>3481</v>
      </c>
      <c r="G28" s="27"/>
      <c r="H28" s="33"/>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24.95" customHeight="1">
      <c r="A29" s="5" t="s">
        <v>27</v>
      </c>
      <c r="B29" s="13">
        <v>1789</v>
      </c>
      <c r="C29" s="17">
        <v>98</v>
      </c>
      <c r="D29" s="13">
        <v>130</v>
      </c>
      <c r="E29" s="13">
        <v>16850550</v>
      </c>
      <c r="F29" s="27">
        <v>817</v>
      </c>
      <c r="G29" s="27"/>
      <c r="H29" s="33"/>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75" customHeight="1">
      <c r="A30" s="6" t="s">
        <v>28</v>
      </c>
      <c r="B30" s="14"/>
      <c r="C30" s="18" t="s">
        <v>35</v>
      </c>
      <c r="D30" s="21"/>
      <c r="E30" s="6" t="s">
        <v>39</v>
      </c>
      <c r="F30" s="28" t="s">
        <v>44</v>
      </c>
      <c r="G30" s="31"/>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4.1" customHeight="1">
      <c r="A31" s="7"/>
      <c r="B31" s="7"/>
      <c r="C31" s="19" t="s">
        <v>36</v>
      </c>
      <c r="D31" s="15"/>
      <c r="E31" s="19"/>
      <c r="F31" s="1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4.1" customHeight="1">
      <c r="A32" s="7"/>
      <c r="B32" s="7"/>
      <c r="C32" s="19"/>
      <c r="D32" s="15"/>
      <c r="E32" s="19"/>
      <c r="F32" s="1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4.1" customHeight="1">
      <c r="A33" s="7"/>
      <c r="B33" s="7"/>
      <c r="C33" s="19"/>
      <c r="D33" s="15"/>
      <c r="E33" s="19"/>
      <c r="F33" s="1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4.1" customHeight="1">
      <c r="A34" s="7"/>
      <c r="B34" s="7"/>
      <c r="C34" s="15"/>
      <c r="D34" s="19"/>
      <c r="E34" s="19"/>
      <c r="F34" s="1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4.1" customHeight="1">
      <c r="A35" s="8"/>
      <c r="B35" s="15"/>
      <c r="C35" s="15"/>
      <c r="D35" s="22"/>
      <c r="E35" s="15"/>
      <c r="F35" s="15"/>
      <c r="G35" s="22"/>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4.1" customHeight="1">
      <c r="A36" s="7" t="s">
        <v>29</v>
      </c>
      <c r="B36" s="7"/>
      <c r="C36" s="7"/>
      <c r="D36" s="7"/>
      <c r="E36" s="7"/>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4.1" customHeight="1">
      <c r="A37" s="7" t="s">
        <v>30</v>
      </c>
      <c r="B37" s="7"/>
      <c r="C37" s="7"/>
      <c r="D37" s="7"/>
      <c r="E37" s="7"/>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1">
    <mergeCell ref="A30:B30"/>
    <mergeCell ref="F30:G30"/>
    <mergeCell ref="F28:G28"/>
    <mergeCell ref="F29:G29"/>
    <mergeCell ref="F23:G23"/>
    <mergeCell ref="F24:G24"/>
    <mergeCell ref="F25:G25"/>
    <mergeCell ref="F26:G26"/>
    <mergeCell ref="F20:G20"/>
    <mergeCell ref="F21:G21"/>
    <mergeCell ref="F22:G22"/>
    <mergeCell ref="F27:G27"/>
    <mergeCell ref="F16:G16"/>
    <mergeCell ref="F17:G17"/>
    <mergeCell ref="F18:G18"/>
    <mergeCell ref="F19:G19"/>
    <mergeCell ref="D2:E2"/>
    <mergeCell ref="F13:G13"/>
    <mergeCell ref="F14:G14"/>
    <mergeCell ref="F15:G15"/>
    <mergeCell ref="F8:G8"/>
    <mergeCell ref="F9:G9"/>
    <mergeCell ref="F10:G10"/>
    <mergeCell ref="F11:G11"/>
    <mergeCell ref="F12:G12"/>
    <mergeCell ref="A3:G3"/>
    <mergeCell ref="A4:G4"/>
    <mergeCell ref="F5:G5"/>
    <mergeCell ref="B5:E5"/>
    <mergeCell ref="F7:G7"/>
    <mergeCell ref="F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