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<sst xmlns="http://schemas.openxmlformats.org/spreadsheetml/2006/main" count="59" uniqueCount="39">
  <si>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</si>
  <si>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</si>
  <si>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臺中市潭子區特殊境遇家庭扶助服務</t>
  </si>
  <si>
    <t>中華民國112年第四季</t>
  </si>
  <si>
    <t>性別/設籍別</t>
  </si>
  <si>
    <t>總　　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</si>
  <si>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</si>
  <si>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</si>
  <si>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</si>
  <si>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</si>
  <si>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</si>
  <si>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</si>
  <si>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</si>
  <si>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</si>
  <si>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</si>
  <si>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</si>
  <si>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</si>
  <si>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</si>
  <si>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</si>
  <si>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</si>
  <si>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</si>
  <si>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</si>
  <si>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</si>
  <si>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</si>
  <si>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</si>
  <si>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</si>
  <si>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</si>
  <si>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</si>
  <si>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</si>
  <si>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</si>
  <si>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</si>
  <si>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</si>
  <si>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</si>
  <si>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</si>
  <si>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</si>
  <si>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</si>
  <si>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中華民國113年1月2日編製</t>
  </si>
  <si>
    <t>臺中市潭子區公所</t>
  </si>
  <si>
    <t>10730-06-06-3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</si>
</sst>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0"/>
      <color rgb="FF000000"/>
      <name val="Times New Roman"/>
      <family val="2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8" fontId="7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198" fontId="7" fillId="3" borderId="2" xfId="0" applyNumberFormat="1" applyFont="1" applyFill="1" applyBorder="1" applyAlignment="1">
      <alignment horizontal="right" vertical="center"/>
    </xf>
    <xf numFmtId="198" fontId="7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justify" wrapText="1"/>
    </xf>
    <xf numFmtId="0" fontId="7" fillId="0" borderId="3" xfId="0" applyFont="1" applyBorder="1"/>
    <xf numFmtId="49" fontId="2" fillId="0" borderId="0" xfId="0" applyNumberFormat="1" applyFont="1"/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199" fontId="2" fillId="0" borderId="4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198" fontId="7" fillId="2" borderId="11" xfId="0" applyNumberFormat="1" applyFont="1" applyFill="1" applyBorder="1" applyAlignment="1">
      <alignment horizontal="right" vertical="center"/>
    </xf>
    <xf numFmtId="198" fontId="7" fillId="3" borderId="11" xfId="0" applyNumberFormat="1" applyFont="1" applyFill="1" applyBorder="1" applyAlignment="1">
      <alignment horizontal="right" vertical="center"/>
    </xf>
    <xf numFmtId="198" fontId="7" fillId="0" borderId="11" xfId="0" applyNumberFormat="1" applyFont="1" applyBorder="1" applyAlignment="1">
      <alignment horizontal="right" vertical="center"/>
    </xf>
    <xf numFmtId="0" fontId="5" fillId="0" borderId="6" xfId="0" applyFont="1" applyBorder="1"/>
    <xf numFmtId="0" fontId="9" fillId="0" borderId="6" xfId="0" applyFont="1" applyBorder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R22" sqref="R22"/>
    </sheetView>
  </sheetViews>
  <sheetFormatPr defaultColWidth="9.28125" defaultRowHeight="15"/>
  <cols>
    <col min="1" max="1" width="5.8515625" style="0" customWidth="1"/>
    <col min="2" max="2" width="14.140625" style="0" customWidth="1"/>
    <col min="3" max="4" width="11.140625" style="0" customWidth="1"/>
    <col min="5" max="5" width="13.28125" style="0" customWidth="1"/>
    <col min="6" max="7" width="11.140625" style="0" customWidth="1"/>
    <col min="8" max="8" width="13.28125" style="0" customWidth="1"/>
    <col min="9" max="10" width="11.140625" style="0" customWidth="1"/>
    <col min="11" max="11" width="13.28125" style="0" customWidth="1"/>
    <col min="12" max="13" width="11.140625" style="0" customWidth="1"/>
    <col min="14" max="14" width="13.28125" style="0" customWidth="1"/>
    <col min="15" max="16" width="11.140625" style="0" customWidth="1"/>
    <col min="17" max="17" width="13.28125" style="0" customWidth="1"/>
    <col min="18" max="18" width="11.140625" style="0" customWidth="1"/>
    <col min="19" max="19" width="13.140625" style="0" customWidth="1"/>
    <col min="20" max="20" width="13.28125" style="0" customWidth="1"/>
  </cols>
  <sheetData>
    <row r="1" spans="1:20" ht="9.75" customHeight="1">
      <c r="A1" s="1"/>
      <c r="B1" s="1"/>
      <c r="C1" s="1"/>
      <c r="D1" s="1"/>
      <c r="E1" s="28"/>
      <c r="F1" s="30"/>
      <c r="G1" s="1"/>
      <c r="H1" s="20"/>
      <c r="I1" s="20"/>
      <c r="J1" s="20"/>
      <c r="K1" s="37"/>
      <c r="L1" s="37"/>
      <c r="M1" s="37"/>
      <c r="N1" s="37"/>
      <c r="O1" s="37"/>
      <c r="P1" s="37"/>
      <c r="Q1" s="37"/>
      <c r="R1" s="37"/>
      <c r="S1" s="37"/>
      <c r="T1" s="15"/>
    </row>
    <row r="2" spans="1:20" ht="9.75" customHeight="1">
      <c r="A2" s="2"/>
      <c r="B2" s="2"/>
      <c r="C2" s="21"/>
      <c r="D2" s="1"/>
      <c r="E2" s="20"/>
      <c r="F2" s="20"/>
      <c r="G2" s="20"/>
      <c r="H2" s="20"/>
      <c r="I2" s="20"/>
      <c r="J2" s="20"/>
      <c r="K2" s="37"/>
      <c r="L2" s="37"/>
      <c r="M2" s="37"/>
      <c r="N2" s="37"/>
      <c r="O2" s="37"/>
      <c r="P2" s="37"/>
      <c r="Q2" s="46"/>
      <c r="R2" s="46"/>
      <c r="S2" s="46"/>
      <c r="T2" s="50"/>
    </row>
    <row r="3" spans="1:21" ht="18" customHeight="1">
      <c r="A3" s="3" t="s">
        <v>0</v>
      </c>
      <c r="B3" s="3"/>
      <c r="C3" s="22"/>
      <c r="D3" s="2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41"/>
      <c r="Q3" s="3" t="s">
        <v>32</v>
      </c>
      <c r="R3" s="3"/>
      <c r="S3" s="3" t="s">
        <v>37</v>
      </c>
      <c r="T3" s="3"/>
      <c r="U3" s="55"/>
    </row>
    <row r="4" spans="1:21" ht="18" customHeight="1">
      <c r="A4" s="3" t="s">
        <v>1</v>
      </c>
      <c r="B4" s="3"/>
      <c r="C4" s="23" t="s">
        <v>18</v>
      </c>
      <c r="D4" s="23"/>
      <c r="E4" s="23"/>
      <c r="F4" s="31"/>
      <c r="G4" s="35"/>
      <c r="H4" s="35"/>
      <c r="I4" s="35"/>
      <c r="J4" s="35"/>
      <c r="K4" s="35"/>
      <c r="L4" s="35"/>
      <c r="M4" s="35"/>
      <c r="N4" s="35"/>
      <c r="O4" s="35"/>
      <c r="P4" s="42"/>
      <c r="Q4" s="3" t="s">
        <v>33</v>
      </c>
      <c r="R4" s="3"/>
      <c r="S4" s="3" t="s">
        <v>38</v>
      </c>
      <c r="T4" s="3"/>
      <c r="U4" s="55"/>
    </row>
    <row r="5" spans="1:20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7" t="s">
        <v>34</v>
      </c>
      <c r="R6" s="47"/>
      <c r="S6" s="47"/>
      <c r="T6" s="47"/>
    </row>
    <row r="7" spans="1:21" ht="30" customHeight="1">
      <c r="A7" s="6" t="s">
        <v>4</v>
      </c>
      <c r="B7" s="16"/>
      <c r="C7" s="24" t="s">
        <v>19</v>
      </c>
      <c r="D7" s="24"/>
      <c r="E7" s="24"/>
      <c r="F7" s="24" t="s">
        <v>23</v>
      </c>
      <c r="G7" s="24"/>
      <c r="H7" s="24"/>
      <c r="I7" s="24" t="s">
        <v>26</v>
      </c>
      <c r="J7" s="24"/>
      <c r="K7" s="24"/>
      <c r="L7" s="24" t="s">
        <v>29</v>
      </c>
      <c r="M7" s="24"/>
      <c r="N7" s="24"/>
      <c r="O7" s="24" t="s">
        <v>30</v>
      </c>
      <c r="P7" s="24"/>
      <c r="Q7" s="24"/>
      <c r="R7" s="24" t="s">
        <v>35</v>
      </c>
      <c r="S7" s="24"/>
      <c r="T7" s="24"/>
      <c r="U7" s="56"/>
    </row>
    <row r="8" spans="1:21" ht="36" customHeight="1">
      <c r="A8" s="6"/>
      <c r="B8" s="16"/>
      <c r="C8" s="24" t="s">
        <v>20</v>
      </c>
      <c r="D8" s="24" t="s">
        <v>21</v>
      </c>
      <c r="E8" s="24" t="s">
        <v>22</v>
      </c>
      <c r="F8" s="24" t="s">
        <v>20</v>
      </c>
      <c r="G8" s="24" t="s">
        <v>25</v>
      </c>
      <c r="H8" s="24" t="s">
        <v>22</v>
      </c>
      <c r="I8" s="24" t="s">
        <v>20</v>
      </c>
      <c r="J8" s="24" t="s">
        <v>25</v>
      </c>
      <c r="K8" s="24" t="s">
        <v>22</v>
      </c>
      <c r="L8" s="24" t="s">
        <v>20</v>
      </c>
      <c r="M8" s="24" t="s">
        <v>25</v>
      </c>
      <c r="N8" s="24" t="s">
        <v>22</v>
      </c>
      <c r="O8" s="24" t="s">
        <v>20</v>
      </c>
      <c r="P8" s="24" t="s">
        <v>25</v>
      </c>
      <c r="Q8" s="24" t="s">
        <v>22</v>
      </c>
      <c r="R8" s="24" t="s">
        <v>20</v>
      </c>
      <c r="S8" s="24" t="s">
        <v>25</v>
      </c>
      <c r="T8" s="51" t="s">
        <v>22</v>
      </c>
      <c r="U8" s="57"/>
    </row>
    <row r="9" spans="1:21" ht="50.1" customHeight="1">
      <c r="A9" s="7" t="s">
        <v>5</v>
      </c>
      <c r="B9" s="10"/>
      <c r="C9" s="25">
        <f>SUM(F9,I9,L9,O9,R9)</f>
        <v>65</v>
      </c>
      <c r="D9" s="25">
        <f>SUM(G9,J9,M9,P9,S9)</f>
        <v>202</v>
      </c>
      <c r="E9" s="25">
        <f>SUM(H9,K9,N9,Q9,T9)</f>
        <v>853848</v>
      </c>
      <c r="F9" s="25">
        <f>SUM(F10,F16)</f>
        <v>11</v>
      </c>
      <c r="G9" s="25">
        <f>SUM(G10,G16)</f>
        <v>33</v>
      </c>
      <c r="H9" s="25">
        <f>SUM(H10,H16)</f>
        <v>420888</v>
      </c>
      <c r="I9" s="25">
        <f>SUM(I10,I16)</f>
        <v>0</v>
      </c>
      <c r="J9" s="25">
        <f>SUM(J10,J16)</f>
        <v>0</v>
      </c>
      <c r="K9" s="25">
        <f>SUM(K10,K16)</f>
        <v>0</v>
      </c>
      <c r="L9" s="25">
        <f>SUM(L10,L16)</f>
        <v>0</v>
      </c>
      <c r="M9" s="25">
        <f>SUM(M10,M16)</f>
        <v>0</v>
      </c>
      <c r="N9" s="25">
        <f>SUM(N10,N16)</f>
        <v>0</v>
      </c>
      <c r="O9" s="25">
        <f>SUM(O10,O16)</f>
        <v>54</v>
      </c>
      <c r="P9" s="25">
        <f>SUM(P10,P16)</f>
        <v>169</v>
      </c>
      <c r="Q9" s="25">
        <f>SUM(Q10,Q16)</f>
        <v>432960</v>
      </c>
      <c r="R9" s="25">
        <f>SUM(R10,R16)</f>
        <v>0</v>
      </c>
      <c r="S9" s="25">
        <f>SUM(S10,S16)</f>
        <v>0</v>
      </c>
      <c r="T9" s="52">
        <f>SUM(T10,T16)</f>
        <v>0</v>
      </c>
      <c r="U9" s="58"/>
    </row>
    <row r="10" spans="1:21" ht="35.1" customHeight="1">
      <c r="A10" s="8" t="s">
        <v>6</v>
      </c>
      <c r="B10" s="17" t="s">
        <v>12</v>
      </c>
      <c r="C10" s="25">
        <f>SUM(F10,I10,L10,O10,R10)</f>
        <v>10</v>
      </c>
      <c r="D10" s="25">
        <f>SUM(G10,J10,M10,P10,S10)</f>
        <v>33</v>
      </c>
      <c r="E10" s="25">
        <f>SUM(H10,K10,N10,Q10,T10)</f>
        <v>79200</v>
      </c>
      <c r="F10" s="25">
        <f>SUM(F11,F14:F15)</f>
        <v>0</v>
      </c>
      <c r="G10" s="25">
        <f>SUM(G11,G14:G15)</f>
        <v>0</v>
      </c>
      <c r="H10" s="25">
        <f>SUM(H11,H14:H15)</f>
        <v>0</v>
      </c>
      <c r="I10" s="25">
        <f>SUM(I11,I14:I15)</f>
        <v>0</v>
      </c>
      <c r="J10" s="25">
        <f>SUM(J11,J14:J15)</f>
        <v>0</v>
      </c>
      <c r="K10" s="25">
        <f>SUM(K11,K14:K15)</f>
        <v>0</v>
      </c>
      <c r="L10" s="25">
        <f>SUM(L11,L14:L15)</f>
        <v>0</v>
      </c>
      <c r="M10" s="25">
        <f>SUM(M11,M14:M15)</f>
        <v>0</v>
      </c>
      <c r="N10" s="25">
        <f>SUM(N11,N14:N15)</f>
        <v>0</v>
      </c>
      <c r="O10" s="25">
        <f>SUM(O11,O14:O15)</f>
        <v>10</v>
      </c>
      <c r="P10" s="25">
        <f>SUM(P11,P14:P15)</f>
        <v>33</v>
      </c>
      <c r="Q10" s="25">
        <f>SUM(Q11,Q14:Q15)</f>
        <v>79200</v>
      </c>
      <c r="R10" s="25">
        <f>SUM(R11,R14:R15)</f>
        <v>0</v>
      </c>
      <c r="S10" s="25">
        <f>SUM(S11,S14:S15)</f>
        <v>0</v>
      </c>
      <c r="T10" s="52">
        <f>SUM(T11,T14:T15)</f>
        <v>0</v>
      </c>
      <c r="U10" s="59"/>
    </row>
    <row r="11" spans="1:21" ht="35.1" customHeight="1">
      <c r="A11" s="8"/>
      <c r="B11" s="17" t="s">
        <v>13</v>
      </c>
      <c r="C11" s="25">
        <f>SUM(F11,I11,L11,O11,R11)</f>
        <v>8</v>
      </c>
      <c r="D11" s="25">
        <f>SUM(G11,J11,M11,P11,S11)</f>
        <v>24</v>
      </c>
      <c r="E11" s="25">
        <f>SUM(H11,K11,N11,Q11,T11)</f>
        <v>63360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  <c r="M11" s="32">
        <f>SUM(M12:M13)</f>
        <v>0</v>
      </c>
      <c r="N11" s="32">
        <f>SUM(N12:N13)</f>
        <v>0</v>
      </c>
      <c r="O11" s="32">
        <f>SUM(O12:O13)</f>
        <v>8</v>
      </c>
      <c r="P11" s="32">
        <f>SUM(P12:P13)</f>
        <v>24</v>
      </c>
      <c r="Q11" s="32">
        <f>SUM(Q12:Q13)</f>
        <v>63360</v>
      </c>
      <c r="R11" s="32">
        <f>SUM(R12:R13)</f>
        <v>0</v>
      </c>
      <c r="S11" s="32">
        <f>SUM(S12:S13)</f>
        <v>0</v>
      </c>
      <c r="T11" s="53">
        <f>SUM(T12:T13)</f>
        <v>0</v>
      </c>
      <c r="U11" s="59"/>
    </row>
    <row r="12" spans="1:21" ht="35.1" customHeight="1">
      <c r="A12" s="8"/>
      <c r="B12" s="17" t="s">
        <v>14</v>
      </c>
      <c r="C12" s="25">
        <f>SUM(F12,I12,L12,O12,R12)</f>
        <v>8</v>
      </c>
      <c r="D12" s="25">
        <f>SUM(G12,J12,M12,P12,S12)</f>
        <v>24</v>
      </c>
      <c r="E12" s="25">
        <f>SUM(H12,K12,N12,Q12,T12)</f>
        <v>63360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8</v>
      </c>
      <c r="P12" s="33">
        <v>24</v>
      </c>
      <c r="Q12" s="33">
        <v>63360</v>
      </c>
      <c r="R12" s="33">
        <v>0</v>
      </c>
      <c r="S12" s="33">
        <v>0</v>
      </c>
      <c r="T12" s="54">
        <v>0</v>
      </c>
      <c r="U12" s="59"/>
    </row>
    <row r="13" spans="1:21" ht="35.1" customHeight="1">
      <c r="A13" s="8"/>
      <c r="B13" s="17" t="s">
        <v>15</v>
      </c>
      <c r="C13" s="25">
        <f>SUM(F13,I13,L13,O13,R13)</f>
        <v>0</v>
      </c>
      <c r="D13" s="25">
        <f>SUM(G13,J13,M13,P13,S13)</f>
        <v>0</v>
      </c>
      <c r="E13" s="25">
        <f>SUM(H13,K13,N13,Q13,T13)</f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54">
        <v>0</v>
      </c>
      <c r="U13" s="59"/>
    </row>
    <row r="14" spans="1:21" ht="35.1" customHeight="1">
      <c r="A14" s="8"/>
      <c r="B14" s="18" t="s">
        <v>16</v>
      </c>
      <c r="C14" s="25">
        <f>SUM(F14,I14,L14,O14,R14)</f>
        <v>2</v>
      </c>
      <c r="D14" s="25">
        <f>SUM(G14,J14,M14,P14,S14)</f>
        <v>9</v>
      </c>
      <c r="E14" s="25">
        <f>SUM(H14,K14,N14,Q14,T14)</f>
        <v>15840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2</v>
      </c>
      <c r="P14" s="33">
        <v>9</v>
      </c>
      <c r="Q14" s="33">
        <v>15840</v>
      </c>
      <c r="R14" s="33">
        <v>0</v>
      </c>
      <c r="S14" s="33">
        <v>0</v>
      </c>
      <c r="T14" s="54">
        <v>0</v>
      </c>
      <c r="U14" s="59"/>
    </row>
    <row r="15" spans="1:21" ht="35.1" customHeight="1">
      <c r="A15" s="8"/>
      <c r="B15" s="17" t="s">
        <v>17</v>
      </c>
      <c r="C15" s="25">
        <f>SUM(F15,I15,L15,O15,R15)</f>
        <v>0</v>
      </c>
      <c r="D15" s="25">
        <f>SUM(G15,J15,M15,P15,S15)</f>
        <v>0</v>
      </c>
      <c r="E15" s="25">
        <f>SUM(H15,K15,N15,Q15,T15)</f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54">
        <v>0</v>
      </c>
      <c r="U15" s="59"/>
    </row>
    <row r="16" spans="1:21" ht="35.1" customHeight="1">
      <c r="A16" s="9" t="s">
        <v>7</v>
      </c>
      <c r="B16" s="17" t="s">
        <v>12</v>
      </c>
      <c r="C16" s="25">
        <f>SUM(F16,I16,L16,O16,R16)</f>
        <v>55</v>
      </c>
      <c r="D16" s="25">
        <f>SUM(G16,J16,M16,P16,S16)</f>
        <v>169</v>
      </c>
      <c r="E16" s="25">
        <f>SUM(H16,K16,N16,Q16,T16)</f>
        <v>774648</v>
      </c>
      <c r="F16" s="25">
        <f>SUM(F17,F20:F21)</f>
        <v>11</v>
      </c>
      <c r="G16" s="25">
        <f>SUM(G17,G20:G21)</f>
        <v>33</v>
      </c>
      <c r="H16" s="25">
        <f>SUM(H17,H20:H21)</f>
        <v>420888</v>
      </c>
      <c r="I16" s="25">
        <f>SUM(I17,I20:I21)</f>
        <v>0</v>
      </c>
      <c r="J16" s="25">
        <f>SUM(J17,J20:J21)</f>
        <v>0</v>
      </c>
      <c r="K16" s="25">
        <f>SUM(K17,K20:K21)</f>
        <v>0</v>
      </c>
      <c r="L16" s="25">
        <f>SUM(L17,L20:L21)</f>
        <v>0</v>
      </c>
      <c r="M16" s="25">
        <f>SUM(M17,M20:M21)</f>
        <v>0</v>
      </c>
      <c r="N16" s="25">
        <f>SUM(N17,N20:N21)</f>
        <v>0</v>
      </c>
      <c r="O16" s="25">
        <f>SUM(O17,O20:O21)</f>
        <v>44</v>
      </c>
      <c r="P16" s="25">
        <f>SUM(P17,P20:P21)</f>
        <v>136</v>
      </c>
      <c r="Q16" s="25">
        <f>SUM(Q17,Q20:Q21)</f>
        <v>353760</v>
      </c>
      <c r="R16" s="25">
        <f>SUM(R17,R20:R21)</f>
        <v>0</v>
      </c>
      <c r="S16" s="25">
        <f>SUM(S17,S20:S21)</f>
        <v>0</v>
      </c>
      <c r="T16" s="52">
        <f>SUM(T17,T20:T21)</f>
        <v>0</v>
      </c>
      <c r="U16" s="59"/>
    </row>
    <row r="17" spans="1:21" ht="35.1" customHeight="1">
      <c r="A17" s="10"/>
      <c r="B17" s="17" t="s">
        <v>13</v>
      </c>
      <c r="C17" s="25">
        <f>SUM(F17,I17,L17,O17,R17)</f>
        <v>52</v>
      </c>
      <c r="D17" s="25">
        <f>SUM(G17,J17,M17,P17,S17)</f>
        <v>160</v>
      </c>
      <c r="E17" s="25">
        <f>SUM(H17,K17,N17,Q17,T17)</f>
        <v>750888</v>
      </c>
      <c r="F17" s="32">
        <f>SUM(F18:F19)</f>
        <v>11</v>
      </c>
      <c r="G17" s="32">
        <f>SUM(G18:G19)</f>
        <v>33</v>
      </c>
      <c r="H17" s="32">
        <f>SUM(H18:H19)</f>
        <v>420888</v>
      </c>
      <c r="I17" s="32">
        <f>SUM(I18:I19)</f>
        <v>0</v>
      </c>
      <c r="J17" s="32">
        <f>SUM(J18:J19)</f>
        <v>0</v>
      </c>
      <c r="K17" s="32">
        <f>SUM(K18:K19)</f>
        <v>0</v>
      </c>
      <c r="L17" s="32">
        <f>SUM(L18:L19)</f>
        <v>0</v>
      </c>
      <c r="M17" s="32">
        <f>SUM(M18:M19)</f>
        <v>0</v>
      </c>
      <c r="N17" s="32">
        <f>SUM(N18:N19)</f>
        <v>0</v>
      </c>
      <c r="O17" s="32">
        <f>SUM(O18:O19)</f>
        <v>41</v>
      </c>
      <c r="P17" s="32">
        <f>SUM(P18:P19)</f>
        <v>127</v>
      </c>
      <c r="Q17" s="32">
        <f>SUM(Q18:Q19)</f>
        <v>330000</v>
      </c>
      <c r="R17" s="32">
        <f>SUM(R18:R19)</f>
        <v>0</v>
      </c>
      <c r="S17" s="32">
        <f>SUM(S18:S19)</f>
        <v>0</v>
      </c>
      <c r="T17" s="53">
        <f>SUM(T18:T19)</f>
        <v>0</v>
      </c>
      <c r="U17" s="59"/>
    </row>
    <row r="18" spans="1:21" ht="35.1" customHeight="1">
      <c r="A18" s="10"/>
      <c r="B18" s="17" t="s">
        <v>14</v>
      </c>
      <c r="C18" s="25">
        <f>SUM(F18,I18,L18,O18,R18)</f>
        <v>51</v>
      </c>
      <c r="D18" s="25">
        <f>SUM(G18,J18,M18,P18,S18)</f>
        <v>157</v>
      </c>
      <c r="E18" s="25">
        <f>SUM(H18,K18,N18,Q18,T18)</f>
        <v>742968</v>
      </c>
      <c r="F18" s="33">
        <v>11</v>
      </c>
      <c r="G18" s="33">
        <v>33</v>
      </c>
      <c r="H18" s="33">
        <v>420888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40</v>
      </c>
      <c r="P18" s="33">
        <v>124</v>
      </c>
      <c r="Q18" s="33">
        <v>322080</v>
      </c>
      <c r="R18" s="33">
        <v>0</v>
      </c>
      <c r="S18" s="33">
        <v>0</v>
      </c>
      <c r="T18" s="54">
        <v>0</v>
      </c>
      <c r="U18" s="59"/>
    </row>
    <row r="19" spans="1:21" ht="35.1" customHeight="1">
      <c r="A19" s="10"/>
      <c r="B19" s="17" t="s">
        <v>15</v>
      </c>
      <c r="C19" s="25">
        <f>SUM(F19,I19,L19,O19,R19)</f>
        <v>1</v>
      </c>
      <c r="D19" s="25">
        <f>SUM(G19,J19,M19,P19,S19)</f>
        <v>3</v>
      </c>
      <c r="E19" s="25">
        <f>SUM(H19,K19,N19,Q19,T19)</f>
        <v>7920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</v>
      </c>
      <c r="P19" s="33">
        <v>3</v>
      </c>
      <c r="Q19" s="33">
        <v>7920</v>
      </c>
      <c r="R19" s="33">
        <v>0</v>
      </c>
      <c r="S19" s="33">
        <v>0</v>
      </c>
      <c r="T19" s="54">
        <v>0</v>
      </c>
      <c r="U19" s="59"/>
    </row>
    <row r="20" spans="1:21" ht="35.1" customHeight="1">
      <c r="A20" s="10"/>
      <c r="B20" s="18" t="s">
        <v>16</v>
      </c>
      <c r="C20" s="25">
        <f>SUM(F20,I20,L20,O20,R20)</f>
        <v>2</v>
      </c>
      <c r="D20" s="25">
        <f>SUM(G20,J20,M20,P20,S20)</f>
        <v>6</v>
      </c>
      <c r="E20" s="25">
        <f>SUM(H20,K20,N20,Q20,T20)</f>
        <v>15840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2</v>
      </c>
      <c r="P20" s="33">
        <v>6</v>
      </c>
      <c r="Q20" s="33">
        <v>15840</v>
      </c>
      <c r="R20" s="33">
        <v>0</v>
      </c>
      <c r="S20" s="33">
        <v>0</v>
      </c>
      <c r="T20" s="54">
        <v>0</v>
      </c>
      <c r="U20" s="59"/>
    </row>
    <row r="21" spans="1:21" ht="35.1" customHeight="1">
      <c r="A21" s="10"/>
      <c r="B21" s="17" t="s">
        <v>17</v>
      </c>
      <c r="C21" s="25">
        <f>SUM(F21,I21,L21,O21,R21)</f>
        <v>1</v>
      </c>
      <c r="D21" s="25">
        <f>SUM(G21,J21,M21,P21,S21)</f>
        <v>3</v>
      </c>
      <c r="E21" s="25">
        <f>SUM(H21,K21,N21,Q21,T21)</f>
        <v>7920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1</v>
      </c>
      <c r="P21" s="33">
        <v>3</v>
      </c>
      <c r="Q21" s="33">
        <v>7920</v>
      </c>
      <c r="R21" s="33">
        <v>0</v>
      </c>
      <c r="S21" s="33">
        <v>0</v>
      </c>
      <c r="T21" s="54">
        <v>0</v>
      </c>
      <c r="U21" s="59"/>
    </row>
    <row r="22" spans="1:20" ht="16.2" customHeight="1">
      <c r="A22" s="11" t="s">
        <v>8</v>
      </c>
      <c r="B22" s="11"/>
      <c r="C22" s="12"/>
      <c r="D22" s="12"/>
      <c r="E22" s="12"/>
      <c r="F22" s="11" t="s">
        <v>24</v>
      </c>
      <c r="G22" s="36"/>
      <c r="H22" s="36"/>
      <c r="I22" s="19"/>
      <c r="J22" s="19"/>
      <c r="K22" s="38" t="s">
        <v>27</v>
      </c>
      <c r="L22" s="39"/>
      <c r="M22" s="12"/>
      <c r="N22" s="12"/>
      <c r="O22" s="19"/>
      <c r="P22" s="43" t="s">
        <v>31</v>
      </c>
      <c r="Q22" s="44"/>
      <c r="R22" s="12" t="s">
        <v>36</v>
      </c>
      <c r="S22" s="49"/>
      <c r="T22" s="49"/>
    </row>
    <row r="23" spans="1:20" ht="16.2" customHeight="1">
      <c r="A23" s="11"/>
      <c r="B23" s="11"/>
      <c r="C23" s="1"/>
      <c r="D23" s="1"/>
      <c r="E23" s="1"/>
      <c r="F23" s="34"/>
      <c r="G23" s="28"/>
      <c r="H23" s="28"/>
      <c r="I23" s="20"/>
      <c r="J23" s="20"/>
      <c r="K23" s="39"/>
      <c r="L23" s="39"/>
      <c r="M23" s="1"/>
      <c r="N23" s="1"/>
      <c r="O23" s="20"/>
      <c r="P23" s="44"/>
      <c r="Q23" s="44"/>
      <c r="R23" s="48"/>
      <c r="S23" s="1"/>
      <c r="T23" s="1"/>
    </row>
    <row r="24" spans="1:20" ht="16.2" customHeight="1">
      <c r="A24" s="12"/>
      <c r="B24" s="19"/>
      <c r="C24" s="1"/>
      <c r="D24" s="1"/>
      <c r="E24" s="1"/>
      <c r="F24" s="12"/>
      <c r="G24" s="1"/>
      <c r="H24" s="1"/>
      <c r="I24" s="1"/>
      <c r="J24" s="1"/>
      <c r="K24" s="40" t="s">
        <v>28</v>
      </c>
      <c r="L24" s="12"/>
      <c r="M24" s="1"/>
      <c r="N24" s="1"/>
      <c r="O24" s="1"/>
      <c r="P24" s="19"/>
      <c r="Q24" s="19"/>
      <c r="R24" s="20"/>
      <c r="S24" s="1"/>
      <c r="T24" s="1"/>
    </row>
    <row r="25" spans="1:20" ht="16.2" customHeight="1">
      <c r="A25" s="13" t="s">
        <v>9</v>
      </c>
      <c r="B25" s="20"/>
      <c r="C25" s="20"/>
      <c r="D25" s="27"/>
      <c r="E25" s="27"/>
      <c r="F25" s="27"/>
      <c r="G25" s="27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2" customHeight="1">
      <c r="A26" s="13" t="s">
        <v>10</v>
      </c>
      <c r="B26" s="20"/>
      <c r="C26" s="20"/>
      <c r="D26" s="27"/>
      <c r="E26" s="27"/>
      <c r="F26" s="27"/>
      <c r="G26" s="27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6.2" customHeight="1">
      <c r="A27" s="14" t="s">
        <v>11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6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5"/>
      <c r="Q28" s="45"/>
      <c r="R28" s="45"/>
      <c r="S28" s="45"/>
      <c r="T28" s="45"/>
    </row>
    <row r="29" spans="1:20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45"/>
      <c r="Q29" s="45"/>
      <c r="R29" s="45"/>
      <c r="S29" s="45"/>
      <c r="T29" s="45"/>
    </row>
    <row r="30" spans="1:20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5"/>
      <c r="Q30" s="45"/>
      <c r="R30" s="45"/>
      <c r="S30" s="45"/>
      <c r="T30" s="45"/>
    </row>
    <row r="31" spans="1:2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