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0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<sst xmlns="http://schemas.openxmlformats.org/spreadsheetml/2006/main" count="34" uniqueCount="34">
  <si>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</si>
  <si>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</si>
  <si>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</si>
  <si>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中華民國112年12月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</si>
  <si>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</si>
  <si>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</si>
  <si>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</si>
  <si>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</si>
  <si>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</si>
  <si>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</si>
  <si>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</si>
  <si>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</si>
  <si>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</si>
  <si>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</si>
  <si>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</si>
  <si>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</si>
  <si>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</si>
  <si>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</si>
  <si>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</si>
  <si>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</si>
  <si>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</si>
  <si>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</si>
  <si>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</si>
  <si>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</si>
  <si>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</si>
  <si>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</si>
  <si>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</si>
  <si>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</si>
  <si>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</si>
  <si>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</si>
  <si>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</si>
  <si>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中華民國113年1月17日編製</t>
  </si>
  <si>
    <t>單位：人次；%</t>
  </si>
  <si>
    <t>備     註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</si>
</sst>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-* #,##0_-;\-* #,##0_-;_-* \-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4" fillId="0" borderId="1" xfId="0" applyFont="1" applyBorder="1" applyAlignment="1">
      <alignment horizontal="center" wrapText="1"/>
    </xf>
    <xf numFmtId="198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8" sqref="E8"/>
    </sheetView>
  </sheetViews>
  <sheetFormatPr defaultColWidth="9.28125" defaultRowHeight="15"/>
  <cols>
    <col min="1" max="1" width="26.140625" style="0" customWidth="1"/>
    <col min="2" max="2" width="13.140625" style="0" customWidth="1"/>
    <col min="3" max="12" width="12.7109375" style="0" customWidth="1"/>
    <col min="13" max="13" width="22.421875" style="0" customWidth="1"/>
  </cols>
  <sheetData>
    <row r="1" spans="1:50" ht="29.1" customHeight="1">
      <c r="A1" s="1" t="s">
        <v>0</v>
      </c>
      <c r="B1" s="9"/>
      <c r="C1" s="8"/>
      <c r="D1" s="19"/>
      <c r="E1" s="19"/>
      <c r="F1" s="19"/>
      <c r="G1" s="19"/>
      <c r="H1" s="18"/>
      <c r="I1" s="22"/>
      <c r="J1" s="1" t="s">
        <v>24</v>
      </c>
      <c r="K1" s="1"/>
      <c r="L1" s="1" t="s">
        <v>28</v>
      </c>
      <c r="M1" s="1"/>
      <c r="N1" s="3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9.1" customHeight="1">
      <c r="A2" s="1" t="s">
        <v>1</v>
      </c>
      <c r="B2" s="10" t="s">
        <v>11</v>
      </c>
      <c r="C2" s="15"/>
      <c r="D2" s="20"/>
      <c r="E2" s="20"/>
      <c r="F2" s="20"/>
      <c r="G2" s="20"/>
      <c r="H2" s="15"/>
      <c r="I2" s="23"/>
      <c r="J2" s="24" t="s">
        <v>25</v>
      </c>
      <c r="K2" s="24"/>
      <c r="L2" s="24" t="s">
        <v>29</v>
      </c>
      <c r="M2" s="24"/>
      <c r="N2" s="3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6" t="s">
        <v>32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87.9" customHeight="1">
      <c r="A5" s="4" t="s">
        <v>4</v>
      </c>
      <c r="B5" s="11" t="s">
        <v>12</v>
      </c>
      <c r="C5" s="16" t="s">
        <v>14</v>
      </c>
      <c r="D5" s="16" t="s">
        <v>15</v>
      </c>
      <c r="E5" s="16" t="s">
        <v>16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26</v>
      </c>
      <c r="K5" s="16" t="s">
        <v>27</v>
      </c>
      <c r="L5" s="16" t="s">
        <v>30</v>
      </c>
      <c r="M5" s="27" t="s">
        <v>33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81.75" customHeight="1">
      <c r="A6" s="5" t="s">
        <v>5</v>
      </c>
      <c r="B6" s="12">
        <f>SUM(C6:L6)</f>
        <v>455885</v>
      </c>
      <c r="C6" s="17">
        <v>26302</v>
      </c>
      <c r="D6" s="17">
        <v>17011</v>
      </c>
      <c r="E6" s="17">
        <v>7944</v>
      </c>
      <c r="F6" s="17">
        <v>20845</v>
      </c>
      <c r="G6" s="17">
        <v>6684</v>
      </c>
      <c r="H6" s="17">
        <v>51542</v>
      </c>
      <c r="I6" s="17">
        <v>22297</v>
      </c>
      <c r="J6" s="17">
        <v>8147</v>
      </c>
      <c r="K6" s="17">
        <v>218921</v>
      </c>
      <c r="L6" s="17">
        <v>76192</v>
      </c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81.75" customHeight="1">
      <c r="A7" s="5" t="s">
        <v>6</v>
      </c>
      <c r="B7" s="12">
        <f>SUM(C7:L7)</f>
        <v>229405</v>
      </c>
      <c r="C7" s="17">
        <v>1705</v>
      </c>
      <c r="D7" s="17">
        <v>3771</v>
      </c>
      <c r="E7" s="17">
        <v>4011</v>
      </c>
      <c r="F7" s="17">
        <v>3991</v>
      </c>
      <c r="G7" s="17">
        <v>4700</v>
      </c>
      <c r="H7" s="17">
        <v>3301</v>
      </c>
      <c r="I7" s="17">
        <v>3975</v>
      </c>
      <c r="J7" s="17">
        <v>1425</v>
      </c>
      <c r="K7" s="17">
        <v>124667</v>
      </c>
      <c r="L7" s="17">
        <v>77859</v>
      </c>
      <c r="M7" s="2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81.75" customHeight="1">
      <c r="A8" s="6" t="s">
        <v>7</v>
      </c>
      <c r="B8" s="13">
        <f>IF(B7=0,"--",(B6-B7)/B7*100)</f>
        <v>98.7249624027375</v>
      </c>
      <c r="C8" s="13">
        <f>IF(C7=0,"--",(C6-C7)/C7*100)</f>
        <v>1442.63929618768</v>
      </c>
      <c r="D8" s="13">
        <f>IF(D7=0,"--",(D6-D7)/D7*100)</f>
        <v>351.100503845134</v>
      </c>
      <c r="E8" s="13">
        <f>IF(E7=0,"--",(E6-E7)/E7*100)</f>
        <v>98.0553477935677</v>
      </c>
      <c r="F8" s="13">
        <f>IF(F7=0,"--",(F6-F7)/F7*100)</f>
        <v>422.300175394638</v>
      </c>
      <c r="G8" s="13">
        <f>IF(G7=0,"--",(G6-G7)/G7*100)</f>
        <v>42.2127659574468</v>
      </c>
      <c r="H8" s="13">
        <f>IF(H7=0,"--",(H6-H7)/H7*100)</f>
        <v>1461.40563465616</v>
      </c>
      <c r="I8" s="13">
        <f>IF(I7=0,"--",(I6-I7)/I7*100)</f>
        <v>460.930817610063</v>
      </c>
      <c r="J8" s="13">
        <f>IF(J7=0,"--",(J6-J7)/J7*100)</f>
        <v>471.719298245614</v>
      </c>
      <c r="K8" s="13">
        <f>IF(K7=0,"--",(K6-K7)/K7*100)</f>
        <v>75.6046106828591</v>
      </c>
      <c r="L8" s="13">
        <f>IF(L7=0,"--",(L6-L7)/L7*100)</f>
        <v>-2.14104984651742</v>
      </c>
      <c r="M8" s="3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7.25" customHeight="1">
      <c r="A10" s="8" t="s">
        <v>8</v>
      </c>
      <c r="B10" s="14" t="s">
        <v>13</v>
      </c>
      <c r="C10" s="18"/>
      <c r="D10" s="21"/>
      <c r="E10" s="8" t="s">
        <v>17</v>
      </c>
      <c r="F10" s="21"/>
      <c r="G10" s="18"/>
      <c r="H10" s="14"/>
      <c r="I10" s="14" t="s">
        <v>23</v>
      </c>
      <c r="J10" s="18"/>
      <c r="K10" s="25"/>
      <c r="L10" s="21" t="s">
        <v>31</v>
      </c>
      <c r="M10" s="2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">
      <c r="A11" s="8"/>
      <c r="B11" s="8"/>
      <c r="C11" s="14"/>
      <c r="D11" s="14"/>
      <c r="E11" s="8" t="s">
        <v>18</v>
      </c>
      <c r="F11" s="14"/>
      <c r="G11" s="8"/>
      <c r="H11" s="8"/>
      <c r="I11" s="8"/>
      <c r="J11" s="8"/>
      <c r="K11" s="8"/>
      <c r="L11" s="8"/>
      <c r="M11" s="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">
      <c r="A12" s="8"/>
      <c r="B12" s="8"/>
      <c r="C12" s="14"/>
      <c r="D12" s="14"/>
      <c r="E12" s="8"/>
      <c r="F12" s="14"/>
      <c r="G12" s="8"/>
      <c r="H12" s="8"/>
      <c r="I12" s="8"/>
      <c r="J12" s="8"/>
      <c r="K12" s="8"/>
      <c r="L12" s="8"/>
      <c r="M12" s="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">
      <c r="A13" s="8"/>
      <c r="B13" s="8"/>
      <c r="C13" s="14"/>
      <c r="D13" s="14"/>
      <c r="E13" s="8"/>
      <c r="F13" s="14"/>
      <c r="G13" s="8"/>
      <c r="H13" s="8"/>
      <c r="I13" s="8"/>
      <c r="J13" s="8"/>
      <c r="K13" s="8"/>
      <c r="L13" s="8"/>
      <c r="M13" s="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">
      <c r="A25" s="8"/>
      <c r="B25" s="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11">
    <mergeCell ref="A4:L4"/>
    <mergeCell ref="A3:M3"/>
    <mergeCell ref="L1:M1"/>
    <mergeCell ref="L2:M2"/>
    <mergeCell ref="J1:K1"/>
    <mergeCell ref="J2:K2"/>
    <mergeCell ref="L10:M10"/>
    <mergeCell ref="A15:H15"/>
    <mergeCell ref="A16:H16"/>
    <mergeCell ref="E10:F10"/>
    <mergeCell ref="E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