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30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<sst xmlns="http://schemas.openxmlformats.org/spreadsheetml/2006/main" count="35" uniqueCount="35">
  <si>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公開類</t>
  </si>
  <si>
    <t>月報</t>
  </si>
  <si>
    <t>臺中市大坑風景區各登山步道遊客數</t>
  </si>
  <si>
    <t>中華民國113年2月</t>
  </si>
  <si>
    <t>項目別</t>
  </si>
  <si>
    <t>本月遊客人次(人次)</t>
  </si>
  <si>
    <t>上年同月遊客人次(人次)</t>
  </si>
  <si>
    <t>當月較上年同月增減％(％)</t>
  </si>
  <si>
    <t>填表</t>
  </si>
  <si>
    <t>資料來源：本局觀光企劃科依各登山步道統計登記冊彙編。</t>
  </si>
  <si>
    <t>填表說明：本表編製1份，並依統計法規定永久保存，資料透過網際網路上傳至「臺中市公務統計行政管理系統」。　</t>
  </si>
  <si>
    <t xml:space="preserve"> 次月底前編報</t>
  </si>
  <si>
    <t>總  計</t>
  </si>
  <si>
    <t xml:space="preserve">    審核           </t>
  </si>
  <si>
    <t>1號步道</t>
  </si>
  <si>
    <t>2號步道</t>
  </si>
  <si>
    <t>3號步道</t>
  </si>
  <si>
    <t>業務主管人員</t>
  </si>
  <si>
    <t>主辦統計人員</t>
  </si>
  <si>
    <t>4號步道</t>
  </si>
  <si>
    <t>5號步道</t>
  </si>
  <si>
    <t>6號步道</t>
  </si>
  <si>
    <t>7號步道</t>
  </si>
  <si>
    <t>機關首長</t>
  </si>
  <si>
    <t>編製機關</t>
  </si>
  <si>
    <t>表   號</t>
  </si>
  <si>
    <t>8號步道</t>
  </si>
  <si>
    <t>9號步道</t>
  </si>
  <si>
    <t>臺中市政府觀光旅遊局</t>
  </si>
  <si>
    <t>20702-01-03-2</t>
  </si>
  <si>
    <t>10號步道</t>
  </si>
  <si>
    <t>中華民國113年3月19日編製</t>
  </si>
  <si>
    <t>單位：人次；%</t>
  </si>
  <si>
    <t>備     註</t>
  </si>
  <si>
    <t>3-1號步道部份路段封閉整修、4號步道2/20起全線封閉整修。</t>
  </si>
</sst>
</file>

<file path=xl/styles.xml><?xml version="1.0" encoding="utf-8"?>
<styleSheet xmlns="http://schemas.openxmlformats.org/spreadsheetml/2006/main">
  <numFmts count="2">
    <numFmt numFmtId="197" formatCode="_(* #,##0_);_(* \(#,##0\);_(* &quot;-&quot;_);_(@_)"/>
    <numFmt numFmtId="198" formatCode="_-* #,##0_-;\-* #,##0_-;_-* \-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3"/>
      <color rgb="FF000000"/>
      <name val="標楷體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97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198" fontId="2" fillId="0" borderId="1" xfId="0" applyNumberFormat="1" applyFont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E6" sqref="E6"/>
    </sheetView>
  </sheetViews>
  <sheetFormatPr defaultColWidth="9.28125" defaultRowHeight="15"/>
  <cols>
    <col min="1" max="1" width="26.140625" style="0" customWidth="1"/>
    <col min="2" max="2" width="13.140625" style="0" customWidth="1"/>
    <col min="3" max="12" width="12.7109375" style="0" customWidth="1"/>
    <col min="13" max="13" width="22.421875" style="0" customWidth="1"/>
    <col min="14" max="50" width="9.140625" style="0" customWidth="1"/>
  </cols>
  <sheetData>
    <row r="1" spans="1:50" ht="29.1" customHeight="1">
      <c r="A1" s="1" t="s">
        <v>0</v>
      </c>
      <c r="B1" s="9"/>
      <c r="C1" s="8"/>
      <c r="D1" s="19"/>
      <c r="E1" s="19"/>
      <c r="F1" s="19"/>
      <c r="G1" s="19"/>
      <c r="H1" s="18"/>
      <c r="I1" s="23"/>
      <c r="J1" s="1" t="s">
        <v>24</v>
      </c>
      <c r="K1" s="1"/>
      <c r="L1" s="1" t="s">
        <v>28</v>
      </c>
      <c r="M1" s="1"/>
      <c r="N1" s="32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ht="29.1" customHeight="1">
      <c r="A2" s="1" t="s">
        <v>1</v>
      </c>
      <c r="B2" s="10" t="s">
        <v>11</v>
      </c>
      <c r="C2" s="15"/>
      <c r="D2" s="20"/>
      <c r="E2" s="20"/>
      <c r="F2" s="20"/>
      <c r="G2" s="20"/>
      <c r="H2" s="22"/>
      <c r="I2" s="24"/>
      <c r="J2" s="25" t="s">
        <v>25</v>
      </c>
      <c r="K2" s="25"/>
      <c r="L2" s="25" t="s">
        <v>29</v>
      </c>
      <c r="M2" s="25"/>
      <c r="N2" s="32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40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ht="34.3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7" t="s">
        <v>32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87.95" customHeight="1">
      <c r="A5" s="4" t="s">
        <v>4</v>
      </c>
      <c r="B5" s="11" t="s">
        <v>12</v>
      </c>
      <c r="C5" s="16" t="s">
        <v>14</v>
      </c>
      <c r="D5" s="16" t="s">
        <v>15</v>
      </c>
      <c r="E5" s="16" t="s">
        <v>16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26</v>
      </c>
      <c r="K5" s="16" t="s">
        <v>27</v>
      </c>
      <c r="L5" s="16" t="s">
        <v>30</v>
      </c>
      <c r="M5" s="28" t="s">
        <v>33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81.75" customHeight="1">
      <c r="A6" s="5" t="s">
        <v>5</v>
      </c>
      <c r="B6" s="12">
        <f>SUM(C6:L6)</f>
        <v>304652</v>
      </c>
      <c r="C6" s="17">
        <v>29003</v>
      </c>
      <c r="D6" s="17">
        <v>12496</v>
      </c>
      <c r="E6" s="17">
        <v>6226</v>
      </c>
      <c r="F6" s="17">
        <v>14936</v>
      </c>
      <c r="G6" s="17">
        <v>5795</v>
      </c>
      <c r="H6" s="17">
        <v>12114</v>
      </c>
      <c r="I6" s="17">
        <v>17789</v>
      </c>
      <c r="J6" s="17">
        <v>8212</v>
      </c>
      <c r="K6" s="17">
        <v>141245</v>
      </c>
      <c r="L6" s="17">
        <v>56836</v>
      </c>
      <c r="M6" s="29" t="s">
        <v>34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81.75" customHeight="1">
      <c r="A7" s="5" t="s">
        <v>6</v>
      </c>
      <c r="B7" s="12">
        <f>SUM(C7:L7)</f>
        <v>200569</v>
      </c>
      <c r="C7" s="17">
        <v>2720</v>
      </c>
      <c r="D7" s="17">
        <v>3757</v>
      </c>
      <c r="E7" s="17">
        <v>3483</v>
      </c>
      <c r="F7" s="17">
        <v>4964</v>
      </c>
      <c r="G7" s="17">
        <v>10651</v>
      </c>
      <c r="H7" s="17">
        <v>3667</v>
      </c>
      <c r="I7" s="17">
        <v>4809</v>
      </c>
      <c r="J7" s="17">
        <v>2554</v>
      </c>
      <c r="K7" s="17">
        <v>96205</v>
      </c>
      <c r="L7" s="17">
        <v>67759</v>
      </c>
      <c r="M7" s="30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81.75" customHeight="1">
      <c r="A8" s="6" t="s">
        <v>7</v>
      </c>
      <c r="B8" s="13">
        <f>IF(B7=0,"--",(B6-B7)/B7*100)</f>
        <v>51.8938619627161</v>
      </c>
      <c r="C8" s="13">
        <f>IF(C7=0,"--",(C6-C7)/C7*100)</f>
        <v>966.286764705882</v>
      </c>
      <c r="D8" s="13">
        <f>IF(D7=0,"--",(D6-D7)/D7*100)</f>
        <v>232.605802501996</v>
      </c>
      <c r="E8" s="13">
        <f>IF(E7=0,"--",(E6-E7)/E7*100)</f>
        <v>78.7539477461958</v>
      </c>
      <c r="F8" s="13">
        <f>IF(F7=0,"--",(F6-F7)/F7*100)</f>
        <v>200.88638195004</v>
      </c>
      <c r="G8" s="13">
        <f>IF(G7=0,"--",(G6-G7)/G7*100)</f>
        <v>-45.591963195944</v>
      </c>
      <c r="H8" s="13">
        <f>IF(H7=0,"--",(H6-H7)/H7*100)</f>
        <v>230.351786201254</v>
      </c>
      <c r="I8" s="13">
        <f>IF(I7=0,"--",(I6-I7)/I7*100)</f>
        <v>269.910584321065</v>
      </c>
      <c r="J8" s="13">
        <f>IF(J7=0,"--",(J6-J7)/J7*100)</f>
        <v>221.534847298356</v>
      </c>
      <c r="K8" s="13">
        <f>IF(K7=0,"--",(K6-K7)/K7*100)</f>
        <v>46.8166935190479</v>
      </c>
      <c r="L8" s="13">
        <f>IF(L7=0,"--",(L6-L7)/L7*100)</f>
        <v>-16.1203677740226</v>
      </c>
      <c r="M8" s="31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17.25" customHeight="1">
      <c r="A10" s="8" t="s">
        <v>8</v>
      </c>
      <c r="B10" s="14" t="s">
        <v>13</v>
      </c>
      <c r="C10" s="18"/>
      <c r="D10" s="21"/>
      <c r="E10" s="8" t="s">
        <v>17</v>
      </c>
      <c r="F10" s="21"/>
      <c r="G10" s="18"/>
      <c r="H10" s="14"/>
      <c r="I10" s="14" t="s">
        <v>23</v>
      </c>
      <c r="J10" s="18"/>
      <c r="K10" s="26"/>
      <c r="L10" s="21" t="s">
        <v>31</v>
      </c>
      <c r="M10" s="21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15">
      <c r="A11" s="8"/>
      <c r="B11" s="8"/>
      <c r="C11" s="14"/>
      <c r="D11" s="14"/>
      <c r="E11" s="8" t="s">
        <v>18</v>
      </c>
      <c r="F11" s="14"/>
      <c r="G11" s="8"/>
      <c r="H11" s="8"/>
      <c r="I11" s="8"/>
      <c r="J11" s="8"/>
      <c r="K11" s="8"/>
      <c r="L11" s="8"/>
      <c r="M11" s="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15">
      <c r="A12" s="8"/>
      <c r="B12" s="8"/>
      <c r="C12" s="14"/>
      <c r="D12" s="14"/>
      <c r="E12" s="8"/>
      <c r="F12" s="14"/>
      <c r="G12" s="8"/>
      <c r="H12" s="8"/>
      <c r="I12" s="8"/>
      <c r="J12" s="8"/>
      <c r="K12" s="8"/>
      <c r="L12" s="8"/>
      <c r="M12" s="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15">
      <c r="A13" s="8"/>
      <c r="B13" s="8"/>
      <c r="C13" s="14"/>
      <c r="D13" s="14"/>
      <c r="E13" s="8"/>
      <c r="F13" s="14"/>
      <c r="G13" s="8"/>
      <c r="H13" s="8"/>
      <c r="I13" s="8"/>
      <c r="J13" s="8"/>
      <c r="K13" s="8"/>
      <c r="L13" s="8"/>
      <c r="M13" s="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15">
      <c r="A15" s="8" t="s">
        <v>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15">
      <c r="A16" s="8" t="s">
        <v>10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ht="15">
      <c r="A25" s="8"/>
      <c r="B25" s="8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</row>
  </sheetData>
  <mergeCells count="12">
    <mergeCell ref="A4:L4"/>
    <mergeCell ref="A3:M3"/>
    <mergeCell ref="L1:M1"/>
    <mergeCell ref="L2:M2"/>
    <mergeCell ref="J1:K1"/>
    <mergeCell ref="J2:K2"/>
    <mergeCell ref="L10:M10"/>
    <mergeCell ref="E10:F10"/>
    <mergeCell ref="E11:F11"/>
    <mergeCell ref="A15:F15"/>
    <mergeCell ref="A16:I16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