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<sst xmlns="http://schemas.openxmlformats.org/spreadsheetml/2006/main" count="49">
  <si>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</si>
  <si>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</si>
  <si>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</si>
  <si>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中華民國113年7月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</si>
  <si>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</si>
  <si>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</si>
  <si>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</si>
  <si>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</si>
  <si>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</si>
  <si>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</si>
  <si>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</si>
  <si>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</si>
  <si>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</si>
  <si>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</si>
  <si>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</si>
  <si>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</si>
  <si>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</si>
  <si>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</si>
  <si>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</si>
  <si>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</si>
  <si>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</si>
  <si>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</si>
  <si>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</si>
  <si>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</si>
  <si>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</si>
  <si>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</si>
  <si>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</si>
  <si>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</si>
  <si>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</si>
  <si>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</si>
  <si>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</si>
  <si>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</si>
  <si>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</si>
  <si>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</si>
  <si>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</si>
  <si>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</si>
  <si>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</si>
  <si>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</si>
  <si>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</si>
  <si>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</si>
  <si>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</si>
  <si>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</si>
  <si>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</si>
  <si>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</si>
  <si>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中華民國113年8月14日編製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</si>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</sst>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1" borderId="3" xfId="0" applyFont="true" applyBorder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O34" sqref="O34:O34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2.7812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5"/>
      <c r="L1" s="37" t="s">
        <v>41</v>
      </c>
      <c r="M1" s="37" t="s">
        <v>45</v>
      </c>
      <c r="N1" s="43"/>
    </row>
    <row r="2" ht="41.25" customHeight="true">
      <c r="A2" s="1" t="s">
        <v>1</v>
      </c>
      <c r="B2" s="14" t="s">
        <v>14</v>
      </c>
      <c r="C2" s="14"/>
      <c r="D2" s="14"/>
      <c r="E2" s="31"/>
      <c r="F2" s="31"/>
      <c r="G2" s="33"/>
      <c r="H2" s="33"/>
      <c r="I2" s="33"/>
      <c r="J2" s="33"/>
      <c r="K2" s="36"/>
      <c r="L2" s="1" t="s">
        <v>42</v>
      </c>
      <c r="M2" s="39" t="s">
        <v>46</v>
      </c>
      <c r="N2" s="43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0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1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11"/>
    </row>
    <row r="7" ht="25.9" customHeight="true">
      <c r="A7" s="5" t="s">
        <v>4</v>
      </c>
      <c r="B7" s="16" t="s">
        <v>15</v>
      </c>
      <c r="C7" s="20" t="n">
        <f>SUM(D7:M7)</f>
        <v>6053</v>
      </c>
      <c r="D7" s="25" t="n">
        <f>SUM(D8:D9)</f>
        <v>74</v>
      </c>
      <c r="E7" s="25" t="n">
        <f>SUM(E8:E9)</f>
        <v>439</v>
      </c>
      <c r="F7" s="25" t="n">
        <f>SUM(F8:F9)</f>
        <v>431</v>
      </c>
      <c r="G7" s="25" t="n">
        <f>SUM(G8:G9)</f>
        <v>1392</v>
      </c>
      <c r="H7" s="25" t="n">
        <f>SUM(H8:H9)</f>
        <v>572</v>
      </c>
      <c r="I7" s="25" t="n">
        <f>SUM(I8:I9)</f>
        <v>2887</v>
      </c>
      <c r="J7" s="25" t="n">
        <f>SUM(J8:J9)</f>
        <v>235</v>
      </c>
      <c r="K7" s="25" t="n">
        <f>SUM(K8:K9)</f>
        <v>8</v>
      </c>
      <c r="L7" s="25" t="n">
        <f>SUM(L8:L9)</f>
        <v>0</v>
      </c>
      <c r="M7" s="25" t="n">
        <f>SUM(M8:M9)</f>
        <v>15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2717</v>
      </c>
      <c r="D8" s="26" t="n">
        <v>23</v>
      </c>
      <c r="E8" s="26" t="n">
        <v>204</v>
      </c>
      <c r="F8" s="26" t="n">
        <v>207</v>
      </c>
      <c r="G8" s="26" t="n">
        <v>626</v>
      </c>
      <c r="H8" s="26" t="n">
        <v>218</v>
      </c>
      <c r="I8" s="26" t="n">
        <v>1279</v>
      </c>
      <c r="J8" s="26" t="n">
        <v>148</v>
      </c>
      <c r="K8" s="26" t="n">
        <v>8</v>
      </c>
      <c r="L8" s="26" t="n">
        <v>0</v>
      </c>
      <c r="M8" s="26" t="n">
        <v>4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3336</v>
      </c>
      <c r="D9" s="26" t="n">
        <v>51</v>
      </c>
      <c r="E9" s="26" t="n">
        <v>235</v>
      </c>
      <c r="F9" s="26" t="n">
        <v>224</v>
      </c>
      <c r="G9" s="26" t="n">
        <v>766</v>
      </c>
      <c r="H9" s="26" t="n">
        <v>354</v>
      </c>
      <c r="I9" s="26" t="n">
        <v>1608</v>
      </c>
      <c r="J9" s="26" t="n">
        <v>87</v>
      </c>
      <c r="K9" s="26" t="n">
        <v>0</v>
      </c>
      <c r="L9" s="26" t="n">
        <v>0</v>
      </c>
      <c r="M9" s="26" t="n">
        <v>11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19433</v>
      </c>
      <c r="D10" s="26" t="n">
        <f>SUM(D11:D12)</f>
        <v>218</v>
      </c>
      <c r="E10" s="26" t="n">
        <f>SUM(E11:E12)</f>
        <v>1346</v>
      </c>
      <c r="F10" s="26" t="n">
        <f>SUM(F11:F12)</f>
        <v>1395</v>
      </c>
      <c r="G10" s="26" t="n">
        <f>SUM(G11:G12)</f>
        <v>4641</v>
      </c>
      <c r="H10" s="26" t="n">
        <f>SUM(H11:H12)</f>
        <v>2015</v>
      </c>
      <c r="I10" s="26" t="n">
        <f>SUM(I11:I12)</f>
        <v>8920</v>
      </c>
      <c r="J10" s="26" t="n">
        <f>SUM(J11:J12)</f>
        <v>830</v>
      </c>
      <c r="K10" s="26" t="n">
        <f>SUM(K11:K12)</f>
        <v>24</v>
      </c>
      <c r="L10" s="26" t="n">
        <f>SUM(L11:L12)</f>
        <v>0</v>
      </c>
      <c r="M10" s="26" t="n">
        <f>SUM(M11:M12)</f>
        <v>44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8967</v>
      </c>
      <c r="D11" s="26" t="n">
        <v>61</v>
      </c>
      <c r="E11" s="26" t="n">
        <v>666</v>
      </c>
      <c r="F11" s="26" t="n">
        <v>663</v>
      </c>
      <c r="G11" s="26" t="n">
        <v>2136</v>
      </c>
      <c r="H11" s="26" t="n">
        <v>835</v>
      </c>
      <c r="I11" s="26" t="n">
        <v>4065</v>
      </c>
      <c r="J11" s="26" t="n">
        <v>510</v>
      </c>
      <c r="K11" s="26" t="n">
        <v>16</v>
      </c>
      <c r="L11" s="26" t="n">
        <v>0</v>
      </c>
      <c r="M11" s="26" t="n">
        <v>15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10466</v>
      </c>
      <c r="D12" s="26" t="n">
        <v>157</v>
      </c>
      <c r="E12" s="26" t="n">
        <v>680</v>
      </c>
      <c r="F12" s="26" t="n">
        <v>732</v>
      </c>
      <c r="G12" s="26" t="n">
        <v>2505</v>
      </c>
      <c r="H12" s="26" t="n">
        <v>1180</v>
      </c>
      <c r="I12" s="26" t="n">
        <v>4855</v>
      </c>
      <c r="J12" s="26" t="n">
        <v>320</v>
      </c>
      <c r="K12" s="26" t="n">
        <v>8</v>
      </c>
      <c r="L12" s="26" t="n">
        <v>0</v>
      </c>
      <c r="M12" s="26" t="n">
        <v>29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8717</v>
      </c>
      <c r="D13" s="26" t="n">
        <v>4</v>
      </c>
      <c r="E13" s="26" t="n">
        <v>151</v>
      </c>
      <c r="F13" s="26" t="n">
        <v>1275</v>
      </c>
      <c r="G13" s="26" t="n">
        <v>1487</v>
      </c>
      <c r="H13" s="26" t="n">
        <v>981</v>
      </c>
      <c r="I13" s="26" t="n">
        <v>1024</v>
      </c>
      <c r="J13" s="26" t="n">
        <v>18</v>
      </c>
      <c r="K13" s="26" t="n">
        <v>0</v>
      </c>
      <c r="L13" s="26" t="n">
        <v>3777</v>
      </c>
      <c r="M13" s="26" t="n">
        <v>0</v>
      </c>
      <c r="N13" s="44"/>
      <c r="O13" s="44"/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44"/>
      <c r="O14" s="44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4"/>
      <c r="O15" s="44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4"/>
      <c r="O16" s="44"/>
    </row>
    <row r="17" ht="25.9" customHeight="true">
      <c r="A17" s="6"/>
      <c r="B17" s="17" t="s">
        <v>20</v>
      </c>
      <c r="C17" s="21" t="n">
        <f>SUM(D17:M17)</f>
        <v>16305</v>
      </c>
      <c r="D17" s="26" t="n">
        <v>26</v>
      </c>
      <c r="E17" s="26" t="n">
        <v>420</v>
      </c>
      <c r="F17" s="26" t="n">
        <v>2479</v>
      </c>
      <c r="G17" s="26" t="n">
        <v>2668</v>
      </c>
      <c r="H17" s="26" t="n">
        <v>1578</v>
      </c>
      <c r="I17" s="26" t="n">
        <v>1417</v>
      </c>
      <c r="J17" s="26" t="n">
        <v>25</v>
      </c>
      <c r="K17" s="26" t="n">
        <v>0</v>
      </c>
      <c r="L17" s="26" t="n">
        <v>7692</v>
      </c>
      <c r="M17" s="26" t="n">
        <v>0</v>
      </c>
      <c r="N17" s="44"/>
      <c r="O17" s="44"/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44"/>
      <c r="O18" s="44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44"/>
      <c r="O19" s="44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4"/>
      <c r="O20" s="44"/>
    </row>
    <row r="21" ht="36.95" customHeight="true">
      <c r="A21" s="8" t="s">
        <v>6</v>
      </c>
      <c r="B21" s="16" t="s">
        <v>21</v>
      </c>
      <c r="C21" s="21" t="n">
        <f>SUM(D21:M21)</f>
        <v>796</v>
      </c>
      <c r="D21" s="26" t="n">
        <f>SUM(D22:D23)</f>
        <v>8</v>
      </c>
      <c r="E21" s="26" t="n">
        <f>SUM(E22:E23)</f>
        <v>42</v>
      </c>
      <c r="F21" s="26" t="n">
        <f>SUM(F22:F23)</f>
        <v>52</v>
      </c>
      <c r="G21" s="26" t="n">
        <f>SUM(G22:G23)</f>
        <v>185</v>
      </c>
      <c r="H21" s="26" t="n">
        <f>SUM(H22:H23)</f>
        <v>71</v>
      </c>
      <c r="I21" s="26" t="n">
        <f>SUM(I22:I23)</f>
        <v>415</v>
      </c>
      <c r="J21" s="26" t="n">
        <f>SUM(J22:J23)</f>
        <v>22</v>
      </c>
      <c r="K21" s="26" t="n">
        <f>SUM(K22:K23)</f>
        <v>0</v>
      </c>
      <c r="L21" s="26" t="n">
        <f>SUM(L22:L23)</f>
        <v>0</v>
      </c>
      <c r="M21" s="26" t="n">
        <f>SUM(M22:M23)</f>
        <v>1</v>
      </c>
      <c r="N21" s="44"/>
      <c r="O21" s="44"/>
    </row>
    <row r="22" ht="25.9" customHeight="true">
      <c r="A22" s="6"/>
      <c r="B22" s="17" t="s">
        <v>16</v>
      </c>
      <c r="C22" s="21" t="n">
        <f>SUM(D22:M22)</f>
        <v>296</v>
      </c>
      <c r="D22" s="26" t="n">
        <v>1</v>
      </c>
      <c r="E22" s="26" t="n">
        <v>16</v>
      </c>
      <c r="F22" s="26" t="n">
        <v>19</v>
      </c>
      <c r="G22" s="26" t="n">
        <v>71</v>
      </c>
      <c r="H22" s="26" t="n">
        <v>28</v>
      </c>
      <c r="I22" s="26" t="n">
        <v>148</v>
      </c>
      <c r="J22" s="26" t="n">
        <v>13</v>
      </c>
      <c r="K22" s="26" t="n">
        <v>0</v>
      </c>
      <c r="L22" s="26" t="n">
        <v>0</v>
      </c>
      <c r="M22" s="26" t="n">
        <v>0</v>
      </c>
      <c r="N22" s="44"/>
      <c r="O22" s="44"/>
    </row>
    <row r="23" ht="25.9" customHeight="true">
      <c r="A23" s="6"/>
      <c r="B23" s="17" t="s">
        <v>17</v>
      </c>
      <c r="C23" s="21" t="n">
        <f>SUM(D23:M23)</f>
        <v>500</v>
      </c>
      <c r="D23" s="26" t="n">
        <v>7</v>
      </c>
      <c r="E23" s="26" t="n">
        <v>26</v>
      </c>
      <c r="F23" s="26" t="n">
        <v>33</v>
      </c>
      <c r="G23" s="26" t="n">
        <v>114</v>
      </c>
      <c r="H23" s="26" t="n">
        <v>43</v>
      </c>
      <c r="I23" s="26" t="n">
        <v>267</v>
      </c>
      <c r="J23" s="26" t="n">
        <v>9</v>
      </c>
      <c r="K23" s="26" t="n">
        <v>0</v>
      </c>
      <c r="L23" s="26" t="n">
        <v>0</v>
      </c>
      <c r="M23" s="26" t="n">
        <v>1</v>
      </c>
      <c r="N23" s="44"/>
      <c r="O23" s="44"/>
    </row>
    <row r="24" ht="25.9" customHeight="true">
      <c r="A24" s="6"/>
      <c r="B24" s="17" t="s">
        <v>22</v>
      </c>
      <c r="C24" s="21" t="n">
        <f>SUM(D24:M24)</f>
        <v>4886</v>
      </c>
      <c r="D24" s="26" t="n">
        <f>SUM(D25:D26)</f>
        <v>51</v>
      </c>
      <c r="E24" s="26" t="n">
        <f>SUM(E25:E26)</f>
        <v>309</v>
      </c>
      <c r="F24" s="26" t="n">
        <f>SUM(F25:F26)</f>
        <v>374</v>
      </c>
      <c r="G24" s="26" t="n">
        <f>SUM(G25:G26)</f>
        <v>1176</v>
      </c>
      <c r="H24" s="26" t="n">
        <f>SUM(H25:H26)</f>
        <v>431</v>
      </c>
      <c r="I24" s="26" t="n">
        <f>SUM(I25:I26)</f>
        <v>2354</v>
      </c>
      <c r="J24" s="26" t="n">
        <f>SUM(J25:J26)</f>
        <v>180</v>
      </c>
      <c r="K24" s="26" t="n">
        <f>SUM(K25:K26)</f>
        <v>2</v>
      </c>
      <c r="L24" s="26" t="n">
        <f>SUM(L25:L26)</f>
        <v>0</v>
      </c>
      <c r="M24" s="26" t="n">
        <f>SUM(M25:M26)</f>
        <v>9</v>
      </c>
      <c r="N24" s="44"/>
      <c r="O24" s="44"/>
    </row>
    <row r="25" ht="25.9" customHeight="true">
      <c r="A25" s="6"/>
      <c r="B25" s="17" t="s">
        <v>16</v>
      </c>
      <c r="C25" s="21" t="n">
        <f>SUM(D25:M25)</f>
        <v>2138</v>
      </c>
      <c r="D25" s="26" t="n">
        <v>9</v>
      </c>
      <c r="E25" s="26" t="n">
        <v>157</v>
      </c>
      <c r="F25" s="26" t="n">
        <v>173</v>
      </c>
      <c r="G25" s="26" t="n">
        <v>532</v>
      </c>
      <c r="H25" s="26" t="n">
        <v>153</v>
      </c>
      <c r="I25" s="26" t="n">
        <v>1014</v>
      </c>
      <c r="J25" s="26" t="n">
        <v>97</v>
      </c>
      <c r="K25" s="26" t="n">
        <v>2</v>
      </c>
      <c r="L25" s="26" t="n">
        <v>0</v>
      </c>
      <c r="M25" s="26" t="n">
        <v>1</v>
      </c>
      <c r="N25" s="44"/>
      <c r="O25" s="44"/>
    </row>
    <row r="26" ht="25.9" customHeight="true">
      <c r="A26" s="7"/>
      <c r="B26" s="18" t="s">
        <v>17</v>
      </c>
      <c r="C26" s="21" t="n">
        <f>SUM(D26:M26)</f>
        <v>2748</v>
      </c>
      <c r="D26" s="26" t="n">
        <v>42</v>
      </c>
      <c r="E26" s="26" t="n">
        <v>152</v>
      </c>
      <c r="F26" s="26" t="n">
        <v>201</v>
      </c>
      <c r="G26" s="26" t="n">
        <v>644</v>
      </c>
      <c r="H26" s="26" t="n">
        <v>278</v>
      </c>
      <c r="I26" s="26" t="n">
        <v>1340</v>
      </c>
      <c r="J26" s="26" t="n">
        <v>83</v>
      </c>
      <c r="K26" s="26" t="n">
        <v>0</v>
      </c>
      <c r="L26" s="26" t="n">
        <v>0</v>
      </c>
      <c r="M26" s="26" t="n">
        <v>8</v>
      </c>
      <c r="N26" s="44"/>
      <c r="O26" s="44"/>
    </row>
    <row r="27" ht="25.9" customHeight="true">
      <c r="A27" s="8" t="s">
        <v>7</v>
      </c>
      <c r="B27" s="16" t="s">
        <v>23</v>
      </c>
      <c r="C27" s="21" t="n">
        <f>SUM(D27:M27)</f>
        <v>1079</v>
      </c>
      <c r="D27" s="26" t="n">
        <v>2</v>
      </c>
      <c r="E27" s="26" t="n">
        <v>11</v>
      </c>
      <c r="F27" s="26" t="n">
        <v>87</v>
      </c>
      <c r="G27" s="26" t="n">
        <v>193</v>
      </c>
      <c r="H27" s="26" t="n">
        <v>63</v>
      </c>
      <c r="I27" s="26" t="n">
        <v>267</v>
      </c>
      <c r="J27" s="26" t="n">
        <v>1</v>
      </c>
      <c r="K27" s="26" t="n">
        <v>0</v>
      </c>
      <c r="L27" s="26" t="n">
        <v>455</v>
      </c>
      <c r="M27" s="26" t="n">
        <v>0</v>
      </c>
      <c r="N27" s="44"/>
      <c r="O27" s="44"/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44"/>
      <c r="O28" s="44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44"/>
      <c r="O29" s="44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44"/>
      <c r="O30" s="44"/>
    </row>
    <row r="31" ht="25.9" customHeight="true">
      <c r="A31" s="6"/>
      <c r="B31" s="17" t="s">
        <v>24</v>
      </c>
      <c r="C31" s="21" t="n">
        <f>SUM(D31:M31)</f>
        <v>7163</v>
      </c>
      <c r="D31" s="26" t="n">
        <v>3</v>
      </c>
      <c r="E31" s="26" t="n">
        <v>142</v>
      </c>
      <c r="F31" s="26" t="n">
        <v>1018</v>
      </c>
      <c r="G31" s="26" t="n">
        <v>1142</v>
      </c>
      <c r="H31" s="26" t="n">
        <v>632</v>
      </c>
      <c r="I31" s="26" t="n">
        <v>748</v>
      </c>
      <c r="J31" s="26" t="n">
        <v>18</v>
      </c>
      <c r="K31" s="26" t="n">
        <v>0</v>
      </c>
      <c r="L31" s="26" t="n">
        <v>3460</v>
      </c>
      <c r="M31" s="26" t="n">
        <v>0</v>
      </c>
      <c r="N31" s="44"/>
      <c r="O31" s="44"/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2"/>
      <c r="N32" s="44"/>
      <c r="O32" s="44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2"/>
      <c r="N33" s="44"/>
      <c r="O33" s="44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2"/>
      <c r="N34" s="44"/>
      <c r="O34" s="44"/>
    </row>
    <row r="35" ht="30.4" customHeight="true">
      <c r="A35" s="5" t="s">
        <v>8</v>
      </c>
      <c r="B35" s="16" t="s">
        <v>25</v>
      </c>
      <c r="C35" s="22" t="n">
        <f>IF(C7&lt;&gt;0, C13/C7, "--")</f>
        <v>1.44011234098794</v>
      </c>
      <c r="D35" s="28" t="n">
        <f>IF(D7&lt;&gt;0, D13/D7, "--")</f>
        <v>0.0540540540540541</v>
      </c>
      <c r="E35" s="28" t="n">
        <f>IF(E7&lt;&gt;0, E13/E7, "--")</f>
        <v>0.343963553530752</v>
      </c>
      <c r="F35" s="28" t="n">
        <f>IF(F7&lt;&gt;0, F13/F7, "--")</f>
        <v>2.95823665893271</v>
      </c>
      <c r="G35" s="28" t="n">
        <f>IF(G7&lt;&gt;0, G13/G7, "--")</f>
        <v>1.06824712643678</v>
      </c>
      <c r="H35" s="28" t="n">
        <f>IF(H7&lt;&gt;0, H13/H7, "--")</f>
        <v>1.71503496503497</v>
      </c>
      <c r="I35" s="28" t="n">
        <f>IF(I7&lt;&gt;0, I13/I7, "--")</f>
        <v>0.354693453411846</v>
      </c>
      <c r="J35" s="28" t="n">
        <f>IF(J7&lt;&gt;0, J13/J7, "--")</f>
        <v>0.0765957446808511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  <c r="N35" s="44"/>
      <c r="O35" s="44"/>
    </row>
    <row r="36" ht="30.4" customHeight="true">
      <c r="A36" s="7"/>
      <c r="B36" s="18" t="s">
        <v>26</v>
      </c>
      <c r="C36" s="22" t="n">
        <f>IF(C10&lt;&gt;0, C17/C10, "--")</f>
        <v>0.839036690166212</v>
      </c>
      <c r="D36" s="28" t="n">
        <f>IF(D10&lt;&gt;0, D17/D10, "--")</f>
        <v>0.119266055045872</v>
      </c>
      <c r="E36" s="28" t="n">
        <f>IF(E10&lt;&gt;0, E17/E10, "--")</f>
        <v>0.312035661218425</v>
      </c>
      <c r="F36" s="28" t="n">
        <f>IF(F10&lt;&gt;0, F17/F10, "--")</f>
        <v>1.77706093189964</v>
      </c>
      <c r="G36" s="28" t="n">
        <f>IF(G10&lt;&gt;0, G17/G10, "--")</f>
        <v>0.574876104287869</v>
      </c>
      <c r="H36" s="28" t="n">
        <f>IF(H10&lt;&gt;0, H17/H10, "--")</f>
        <v>0.783126550868486</v>
      </c>
      <c r="I36" s="28" t="n">
        <f>IF(I10&lt;&gt;0, I17/I10, "--")</f>
        <v>0.158856502242152</v>
      </c>
      <c r="J36" s="28" t="n">
        <f>IF(J10&lt;&gt;0, J17/J10, "--")</f>
        <v>0.0301204819277108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  <c r="N36" s="44"/>
      <c r="O36" s="44"/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0.807203039814968</v>
      </c>
      <c r="D37" s="29" t="n">
        <f>IF(AND(D24=0, D7&lt;&gt;0), "-", IF(D7&lt;&gt;0, D24/D7, "--"))</f>
        <v>0.689189189189189</v>
      </c>
      <c r="E37" s="29" t="n">
        <f>IF(AND(E24=0, E7&lt;&gt;0), "-", IF(E7&lt;&gt;0, E24/E7, "--"))</f>
        <v>0.703872437357631</v>
      </c>
      <c r="F37" s="29" t="n">
        <f>IF(AND(F24=0, F7&lt;&gt;0), "-", IF(F7&lt;&gt;0, F24/F7, "--"))</f>
        <v>0.867749419953596</v>
      </c>
      <c r="G37" s="29" t="n">
        <f>IF(AND(G24=0, G7&lt;&gt;0), "-", IF(G7&lt;&gt;0, G24/G7, "--"))</f>
        <v>0.844827586206897</v>
      </c>
      <c r="H37" s="29" t="n">
        <f>IF(AND(H24=0, H7&lt;&gt;0), "-", IF(H7&lt;&gt;0, H24/H7, "--"))</f>
        <v>0.753496503496504</v>
      </c>
      <c r="I37" s="29" t="n">
        <f>IF(AND(I24=0, I7&lt;&gt;0), "-", IF(I7&lt;&gt;0, I24/I7, "--"))</f>
        <v>0.815379286456529</v>
      </c>
      <c r="J37" s="29" t="n">
        <f>IF(AND(J24=0, J7&lt;&gt;0), "-", IF(J7&lt;&gt;0, J24/J7, "--"))</f>
        <v>0.765957446808511</v>
      </c>
      <c r="K37" s="29" t="n">
        <f>IF(AND(K24=0, K7&lt;&gt;0), "-", IF(K7&lt;&gt;0, K24/K7, "--"))</f>
        <v>0.25</v>
      </c>
      <c r="L37" s="29" t="str">
        <f>IF(AND(L24=0, L7&lt;&gt;0), "-", IF(L7&lt;&gt;0, L24/L7, "--"))</f>
        <v>--</v>
      </c>
      <c r="M37" s="29" t="n">
        <f>IF(AND(M24=0, M7&lt;&gt;0), "-", IF(M7&lt;&gt;0, M24/M7, "--"))</f>
        <v>0.6</v>
      </c>
      <c r="N37" s="44"/>
      <c r="O37" s="44"/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0.821727658598142</v>
      </c>
      <c r="D38" s="30" t="n">
        <f>IF(AND(D31=0, D13&lt;&gt;0), "-", IF(D13&lt;&gt;0, D31/D13, "--"))</f>
        <v>0.75</v>
      </c>
      <c r="E38" s="30" t="n">
        <f>IF(AND(E31=0, E13&lt;&gt;0), "-", IF(E13&lt;&gt;0, E31/E13, "--"))</f>
        <v>0.940397350993378</v>
      </c>
      <c r="F38" s="30" t="n">
        <f>IF(AND(F31=0, F13&lt;&gt;0), "-", IF(F13&lt;&gt;0, F31/F13, "--"))</f>
        <v>0.79843137254902</v>
      </c>
      <c r="G38" s="30" t="n">
        <f>IF(AND(G31=0, G13&lt;&gt;0), "-", IF(G13&lt;&gt;0, G31/G13, "--"))</f>
        <v>0.767989240080699</v>
      </c>
      <c r="H38" s="30" t="n">
        <f>IF(AND(H31=0, H13&lt;&gt;0), "-", IF(H13&lt;&gt;0, H31/H13, "--"))</f>
        <v>0.644240570846075</v>
      </c>
      <c r="I38" s="30" t="n">
        <f>IF(AND(I31=0, I13&lt;&gt;0), "-", IF(I13&lt;&gt;0, I31/I13, "--"))</f>
        <v>0.73046875</v>
      </c>
      <c r="J38" s="30" t="n">
        <f>IF(AND(J31=0, J13&lt;&gt;0), "-", IF(J13&lt;&gt;0, J31/J13, "--"))</f>
        <v>1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0.916070955785015</v>
      </c>
      <c r="M38" s="30" t="str">
        <f>IF(AND(M31=0, M13&lt;&gt;0), "-", IF(M13&lt;&gt;0, M31/M13, "--"))</f>
        <v>--</v>
      </c>
      <c r="N38" s="44"/>
      <c r="O38" s="44"/>
    </row>
    <row r="39" ht="69.2" customHeight="true">
      <c r="A39" s="10" t="s">
        <v>11</v>
      </c>
      <c r="B39" s="10"/>
      <c r="C39" s="10"/>
      <c r="D39" s="10" t="s">
        <v>31</v>
      </c>
      <c r="E39" s="32"/>
      <c r="F39" s="32"/>
      <c r="G39" s="34" t="s">
        <v>35</v>
      </c>
      <c r="H39" s="32"/>
      <c r="I39" s="10"/>
      <c r="J39" s="10" t="s">
        <v>39</v>
      </c>
      <c r="K39" s="10"/>
      <c r="L39" s="38" t="s">
        <v>44</v>
      </c>
      <c r="M39" s="38"/>
      <c r="N39" s="44"/>
      <c r="O39" s="44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44"/>
      <c r="O40" s="44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  <c r="N41" s="44"/>
      <c r="O41" s="44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44"/>
      <c r="O42" s="44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44"/>
      <c r="O43" s="44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44"/>
      <c r="O44" s="44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44"/>
      <c r="O45" s="44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44"/>
      <c r="O46" s="44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44"/>
      <c r="O47" s="44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D2"/>
    <mergeCell ref="A40:I40"/>
    <mergeCell ref="A41:K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