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<sst xmlns="http://schemas.openxmlformats.org/spreadsheetml/2006/main" count="49">
  <si>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</si>
  <si>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</si>
  <si>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</si>
  <si>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中華民國113年8月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</si>
  <si>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</si>
  <si>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</si>
  <si>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</si>
  <si>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</si>
  <si>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</si>
  <si>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</si>
  <si>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</si>
  <si>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</si>
  <si>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</si>
  <si>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</si>
  <si>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</si>
  <si>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</si>
  <si>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</si>
  <si>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</si>
  <si>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</si>
  <si>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</si>
  <si>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</si>
  <si>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</si>
  <si>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</si>
  <si>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</si>
  <si>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</si>
  <si>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</si>
  <si>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</si>
  <si>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</si>
  <si>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</si>
  <si>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</si>
  <si>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</si>
  <si>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</si>
  <si>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</si>
  <si>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</si>
  <si>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</si>
  <si>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</si>
  <si>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</si>
  <si>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</si>
  <si>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</si>
  <si>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</si>
  <si>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</si>
  <si>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</si>
  <si>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</si>
  <si>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</si>
  <si>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中華民國113年9月13日編製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</si>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</sst>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1" borderId="3" xfId="0" applyFont="true" applyBorder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P7" sqref="P7:P7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49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31"/>
      <c r="F2" s="31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7082</v>
      </c>
      <c r="D7" s="25" t="n">
        <f>SUM(D8:D9)</f>
        <v>93</v>
      </c>
      <c r="E7" s="25" t="n">
        <f>SUM(E8:E9)</f>
        <v>527</v>
      </c>
      <c r="F7" s="25" t="n">
        <f>SUM(F8:F9)</f>
        <v>578</v>
      </c>
      <c r="G7" s="25" t="n">
        <f>SUM(G8:G9)</f>
        <v>1661</v>
      </c>
      <c r="H7" s="25" t="n">
        <f>SUM(H8:H9)</f>
        <v>672</v>
      </c>
      <c r="I7" s="25" t="n">
        <f>SUM(I8:I9)</f>
        <v>3238</v>
      </c>
      <c r="J7" s="25" t="n">
        <f>SUM(J8:J9)</f>
        <v>287</v>
      </c>
      <c r="K7" s="25" t="n">
        <f>SUM(K8:K9)</f>
        <v>5</v>
      </c>
      <c r="L7" s="25" t="n">
        <f>SUM(L8:L9)</f>
        <v>0</v>
      </c>
      <c r="M7" s="25" t="n">
        <f>SUM(M8:M9)</f>
        <v>21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3192</v>
      </c>
      <c r="D8" s="26" t="n">
        <v>35</v>
      </c>
      <c r="E8" s="26" t="n">
        <v>247</v>
      </c>
      <c r="F8" s="26" t="n">
        <v>274</v>
      </c>
      <c r="G8" s="26" t="n">
        <v>756</v>
      </c>
      <c r="H8" s="26" t="n">
        <v>245</v>
      </c>
      <c r="I8" s="26" t="n">
        <v>1445</v>
      </c>
      <c r="J8" s="26" t="n">
        <v>180</v>
      </c>
      <c r="K8" s="26" t="n">
        <v>4</v>
      </c>
      <c r="L8" s="26" t="n">
        <v>0</v>
      </c>
      <c r="M8" s="26" t="n">
        <v>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3890</v>
      </c>
      <c r="D9" s="26" t="n">
        <v>58</v>
      </c>
      <c r="E9" s="26" t="n">
        <v>280</v>
      </c>
      <c r="F9" s="26" t="n">
        <v>304</v>
      </c>
      <c r="G9" s="26" t="n">
        <v>905</v>
      </c>
      <c r="H9" s="26" t="n">
        <v>427</v>
      </c>
      <c r="I9" s="26" t="n">
        <v>1793</v>
      </c>
      <c r="J9" s="26" t="n">
        <v>107</v>
      </c>
      <c r="K9" s="26" t="n">
        <v>1</v>
      </c>
      <c r="L9" s="26" t="n">
        <v>0</v>
      </c>
      <c r="M9" s="26" t="n">
        <v>15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20428</v>
      </c>
      <c r="D10" s="26" t="n">
        <f>SUM(D11:D12)</f>
        <v>234</v>
      </c>
      <c r="E10" s="26" t="n">
        <f>SUM(E11:E12)</f>
        <v>1445</v>
      </c>
      <c r="F10" s="26" t="n">
        <f>SUM(F11:F12)</f>
        <v>1492</v>
      </c>
      <c r="G10" s="26" t="n">
        <f>SUM(G11:G12)</f>
        <v>4835</v>
      </c>
      <c r="H10" s="26" t="n">
        <f>SUM(H11:H12)</f>
        <v>2130</v>
      </c>
      <c r="I10" s="26" t="n">
        <f>SUM(I11:I12)</f>
        <v>9312</v>
      </c>
      <c r="J10" s="26" t="n">
        <f>SUM(J11:J12)</f>
        <v>901</v>
      </c>
      <c r="K10" s="26" t="n">
        <f>SUM(K11:K12)</f>
        <v>24</v>
      </c>
      <c r="L10" s="26" t="n">
        <f>SUM(L11:L12)</f>
        <v>0</v>
      </c>
      <c r="M10" s="26" t="n">
        <f>SUM(M11:M12)</f>
        <v>55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9422</v>
      </c>
      <c r="D11" s="26" t="n">
        <v>78</v>
      </c>
      <c r="E11" s="26" t="n">
        <v>698</v>
      </c>
      <c r="F11" s="26" t="n">
        <v>707</v>
      </c>
      <c r="G11" s="26" t="n">
        <v>2215</v>
      </c>
      <c r="H11" s="26" t="n">
        <v>879</v>
      </c>
      <c r="I11" s="26" t="n">
        <v>4236</v>
      </c>
      <c r="J11" s="26" t="n">
        <v>572</v>
      </c>
      <c r="K11" s="26" t="n">
        <v>17</v>
      </c>
      <c r="L11" s="26" t="n">
        <v>0</v>
      </c>
      <c r="M11" s="26" t="n">
        <v>20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11006</v>
      </c>
      <c r="D12" s="26" t="n">
        <v>156</v>
      </c>
      <c r="E12" s="26" t="n">
        <v>747</v>
      </c>
      <c r="F12" s="26" t="n">
        <v>785</v>
      </c>
      <c r="G12" s="26" t="n">
        <v>2620</v>
      </c>
      <c r="H12" s="26" t="n">
        <v>1251</v>
      </c>
      <c r="I12" s="26" t="n">
        <v>5076</v>
      </c>
      <c r="J12" s="26" t="n">
        <v>329</v>
      </c>
      <c r="K12" s="26" t="n">
        <v>7</v>
      </c>
      <c r="L12" s="26" t="n">
        <v>0</v>
      </c>
      <c r="M12" s="26" t="n">
        <v>35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9647</v>
      </c>
      <c r="D13" s="26" t="n">
        <v>30</v>
      </c>
      <c r="E13" s="26" t="n">
        <v>253</v>
      </c>
      <c r="F13" s="26" t="n">
        <v>1443</v>
      </c>
      <c r="G13" s="26" t="n">
        <v>1512</v>
      </c>
      <c r="H13" s="26" t="n">
        <v>1072</v>
      </c>
      <c r="I13" s="26" t="n">
        <v>864</v>
      </c>
      <c r="J13" s="26" t="n">
        <v>30</v>
      </c>
      <c r="K13" s="26" t="n">
        <v>0</v>
      </c>
      <c r="L13" s="26" t="n">
        <v>4443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17001</v>
      </c>
      <c r="D17" s="26" t="n">
        <v>32</v>
      </c>
      <c r="E17" s="26" t="n">
        <v>387</v>
      </c>
      <c r="F17" s="26" t="n">
        <v>2620</v>
      </c>
      <c r="G17" s="26" t="n">
        <v>2739</v>
      </c>
      <c r="H17" s="26" t="n">
        <v>1932</v>
      </c>
      <c r="I17" s="26" t="n">
        <v>1599</v>
      </c>
      <c r="J17" s="26" t="n">
        <v>46</v>
      </c>
      <c r="K17" s="26" t="n">
        <v>0</v>
      </c>
      <c r="L17" s="26" t="n">
        <v>7646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838</v>
      </c>
      <c r="D21" s="26" t="n">
        <f>SUM(D22:D23)</f>
        <v>15</v>
      </c>
      <c r="E21" s="26" t="n">
        <f>SUM(E22:E23)</f>
        <v>60</v>
      </c>
      <c r="F21" s="26" t="n">
        <f>SUM(F22:F23)</f>
        <v>77</v>
      </c>
      <c r="G21" s="26" t="n">
        <f>SUM(G22:G23)</f>
        <v>174</v>
      </c>
      <c r="H21" s="26" t="n">
        <f>SUM(H22:H23)</f>
        <v>75</v>
      </c>
      <c r="I21" s="26" t="n">
        <f>SUM(I22:I23)</f>
        <v>407</v>
      </c>
      <c r="J21" s="26" t="n">
        <f>SUM(J22:J23)</f>
        <v>27</v>
      </c>
      <c r="K21" s="26" t="n">
        <f>SUM(K22:K23)</f>
        <v>0</v>
      </c>
      <c r="L21" s="26" t="n">
        <f>SUM(L22:L23)</f>
        <v>0</v>
      </c>
      <c r="M21" s="26" t="n">
        <f>SUM(M22:M23)</f>
        <v>3</v>
      </c>
    </row>
    <row r="22" ht="25.9" customHeight="true">
      <c r="A22" s="6"/>
      <c r="B22" s="17" t="s">
        <v>16</v>
      </c>
      <c r="C22" s="21" t="n">
        <f>SUM(D22:M22)</f>
        <v>324</v>
      </c>
      <c r="D22" s="26" t="n">
        <v>4</v>
      </c>
      <c r="E22" s="26" t="n">
        <v>24</v>
      </c>
      <c r="F22" s="26" t="n">
        <v>30</v>
      </c>
      <c r="G22" s="26" t="n">
        <v>70</v>
      </c>
      <c r="H22" s="26" t="n">
        <v>26</v>
      </c>
      <c r="I22" s="26" t="n">
        <v>155</v>
      </c>
      <c r="J22" s="26" t="n">
        <v>15</v>
      </c>
      <c r="K22" s="26" t="n">
        <v>0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514</v>
      </c>
      <c r="D23" s="26" t="n">
        <v>11</v>
      </c>
      <c r="E23" s="26" t="n">
        <v>36</v>
      </c>
      <c r="F23" s="26" t="n">
        <v>47</v>
      </c>
      <c r="G23" s="26" t="n">
        <v>104</v>
      </c>
      <c r="H23" s="26" t="n">
        <v>49</v>
      </c>
      <c r="I23" s="26" t="n">
        <v>252</v>
      </c>
      <c r="J23" s="26" t="n">
        <v>12</v>
      </c>
      <c r="K23" s="26" t="n">
        <v>0</v>
      </c>
      <c r="L23" s="26" t="n">
        <v>0</v>
      </c>
      <c r="M23" s="26" t="n">
        <v>3</v>
      </c>
    </row>
    <row r="24" ht="25.9" customHeight="true">
      <c r="A24" s="6"/>
      <c r="B24" s="17" t="s">
        <v>22</v>
      </c>
      <c r="C24" s="21" t="n">
        <f>SUM(D24:M24)</f>
        <v>5714</v>
      </c>
      <c r="D24" s="26" t="n">
        <f>SUM(D25:D26)</f>
        <v>56</v>
      </c>
      <c r="E24" s="26" t="n">
        <f>SUM(E25:E26)</f>
        <v>386</v>
      </c>
      <c r="F24" s="26" t="n">
        <f>SUM(F25:F26)</f>
        <v>410</v>
      </c>
      <c r="G24" s="26" t="n">
        <f>SUM(G25:G26)</f>
        <v>1275</v>
      </c>
      <c r="H24" s="26" t="n">
        <f>SUM(H25:H26)</f>
        <v>491</v>
      </c>
      <c r="I24" s="26" t="n">
        <f>SUM(I25:I26)</f>
        <v>2887</v>
      </c>
      <c r="J24" s="26" t="n">
        <f>SUM(J25:J26)</f>
        <v>188</v>
      </c>
      <c r="K24" s="26" t="n">
        <f>SUM(K25:K26)</f>
        <v>4</v>
      </c>
      <c r="L24" s="26" t="n">
        <f>SUM(L25:L26)</f>
        <v>0</v>
      </c>
      <c r="M24" s="26" t="n">
        <f>SUM(M25:M26)</f>
        <v>17</v>
      </c>
    </row>
    <row r="25" ht="25.9" customHeight="true">
      <c r="A25" s="6"/>
      <c r="B25" s="17" t="s">
        <v>16</v>
      </c>
      <c r="C25" s="21" t="n">
        <f>SUM(D25:M25)</f>
        <v>2601</v>
      </c>
      <c r="D25" s="26" t="n">
        <v>14</v>
      </c>
      <c r="E25" s="26" t="n">
        <v>191</v>
      </c>
      <c r="F25" s="26" t="n">
        <v>191</v>
      </c>
      <c r="G25" s="26" t="n">
        <v>558</v>
      </c>
      <c r="H25" s="26" t="n">
        <v>207</v>
      </c>
      <c r="I25" s="26" t="n">
        <v>1313</v>
      </c>
      <c r="J25" s="26" t="n">
        <v>118</v>
      </c>
      <c r="K25" s="26" t="n">
        <v>3</v>
      </c>
      <c r="L25" s="26" t="n">
        <v>0</v>
      </c>
      <c r="M25" s="26" t="n">
        <v>6</v>
      </c>
    </row>
    <row r="26" ht="25.9" customHeight="true">
      <c r="A26" s="7"/>
      <c r="B26" s="18" t="s">
        <v>17</v>
      </c>
      <c r="C26" s="21" t="n">
        <f>SUM(D26:M26)</f>
        <v>3113</v>
      </c>
      <c r="D26" s="26" t="n">
        <v>42</v>
      </c>
      <c r="E26" s="26" t="n">
        <v>195</v>
      </c>
      <c r="F26" s="26" t="n">
        <v>219</v>
      </c>
      <c r="G26" s="26" t="n">
        <v>717</v>
      </c>
      <c r="H26" s="26" t="n">
        <v>284</v>
      </c>
      <c r="I26" s="26" t="n">
        <v>1574</v>
      </c>
      <c r="J26" s="26" t="n">
        <v>70</v>
      </c>
      <c r="K26" s="26" t="n">
        <v>1</v>
      </c>
      <c r="L26" s="26" t="n">
        <v>0</v>
      </c>
      <c r="M26" s="26" t="n">
        <v>11</v>
      </c>
    </row>
    <row r="27" ht="25.9" customHeight="true">
      <c r="A27" s="8" t="s">
        <v>7</v>
      </c>
      <c r="B27" s="16" t="s">
        <v>23</v>
      </c>
      <c r="C27" s="21" t="n">
        <f>SUM(D27:M27)</f>
        <v>913</v>
      </c>
      <c r="D27" s="26" t="n">
        <v>8</v>
      </c>
      <c r="E27" s="26" t="n">
        <v>48</v>
      </c>
      <c r="F27" s="26" t="n">
        <v>184</v>
      </c>
      <c r="G27" s="26" t="n">
        <v>92</v>
      </c>
      <c r="H27" s="26" t="n">
        <v>74</v>
      </c>
      <c r="I27" s="26" t="n">
        <v>18</v>
      </c>
      <c r="J27" s="26" t="n">
        <v>1</v>
      </c>
      <c r="K27" s="26" t="n">
        <v>0</v>
      </c>
      <c r="L27" s="26" t="n">
        <v>488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6849</v>
      </c>
      <c r="D31" s="26" t="n">
        <v>28</v>
      </c>
      <c r="E31" s="26" t="n">
        <v>236</v>
      </c>
      <c r="F31" s="26" t="n">
        <v>1231</v>
      </c>
      <c r="G31" s="26" t="n">
        <v>852</v>
      </c>
      <c r="H31" s="26" t="n">
        <v>724</v>
      </c>
      <c r="I31" s="26" t="n">
        <v>404</v>
      </c>
      <c r="J31" s="26" t="n">
        <v>15</v>
      </c>
      <c r="K31" s="26" t="n">
        <v>0</v>
      </c>
      <c r="L31" s="26" t="n">
        <v>3359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1.36218582321378</v>
      </c>
      <c r="D35" s="28" t="n">
        <f>IF(D7&lt;&gt;0, D13/D7, "--")</f>
        <v>0.32258064516129</v>
      </c>
      <c r="E35" s="28" t="n">
        <f>IF(E7&lt;&gt;0, E13/E7, "--")</f>
        <v>0.480075901328273</v>
      </c>
      <c r="F35" s="28" t="n">
        <f>IF(F7&lt;&gt;0, F13/F7, "--")</f>
        <v>2.49653979238754</v>
      </c>
      <c r="G35" s="28" t="n">
        <f>IF(G7&lt;&gt;0, G13/G7, "--")</f>
        <v>0.910295003010235</v>
      </c>
      <c r="H35" s="28" t="n">
        <f>IF(H7&lt;&gt;0, H13/H7, "--")</f>
        <v>1.5952380952381</v>
      </c>
      <c r="I35" s="28" t="n">
        <f>IF(I7&lt;&gt;0, I13/I7, "--")</f>
        <v>0.266831377393453</v>
      </c>
      <c r="J35" s="28" t="n">
        <f>IF(J7&lt;&gt;0, J13/J7, "--")</f>
        <v>0.104529616724739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0.832240062659095</v>
      </c>
      <c r="D36" s="28" t="n">
        <f>IF(D10&lt;&gt;0, D17/D10, "--")</f>
        <v>0.136752136752137</v>
      </c>
      <c r="E36" s="28" t="n">
        <f>IF(E10&lt;&gt;0, E17/E10, "--")</f>
        <v>0.267820069204152</v>
      </c>
      <c r="F36" s="28" t="n">
        <f>IF(F10&lt;&gt;0, F17/F10, "--")</f>
        <v>1.75603217158177</v>
      </c>
      <c r="G36" s="28" t="n">
        <f>IF(G10&lt;&gt;0, G17/G10, "--")</f>
        <v>0.566494312306101</v>
      </c>
      <c r="H36" s="28" t="n">
        <f>IF(H10&lt;&gt;0, H17/H10, "--")</f>
        <v>0.907042253521127</v>
      </c>
      <c r="I36" s="28" t="n">
        <f>IF(I10&lt;&gt;0, I17/I10, "--")</f>
        <v>0.171713917525773</v>
      </c>
      <c r="J36" s="28" t="n">
        <f>IF(J10&lt;&gt;0, J17/J10, "--")</f>
        <v>0.051054384017758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0.806834227619317</v>
      </c>
      <c r="D37" s="29" t="n">
        <f>IF(AND(D24=0, D7&lt;&gt;0), "-", IF(D7&lt;&gt;0, D24/D7, "--"))</f>
        <v>0.602150537634409</v>
      </c>
      <c r="E37" s="29" t="n">
        <f>IF(AND(E24=0, E7&lt;&gt;0), "-", IF(E7&lt;&gt;0, E24/E7, "--"))</f>
        <v>0.732447817836812</v>
      </c>
      <c r="F37" s="29" t="n">
        <f>IF(AND(F24=0, F7&lt;&gt;0), "-", IF(F7&lt;&gt;0, F24/F7, "--"))</f>
        <v>0.709342560553633</v>
      </c>
      <c r="G37" s="29" t="n">
        <f>IF(AND(G24=0, G7&lt;&gt;0), "-", IF(G7&lt;&gt;0, G24/G7, "--"))</f>
        <v>0.767609873570138</v>
      </c>
      <c r="H37" s="29" t="n">
        <f>IF(AND(H24=0, H7&lt;&gt;0), "-", IF(H7&lt;&gt;0, H24/H7, "--"))</f>
        <v>0.730654761904762</v>
      </c>
      <c r="I37" s="29" t="n">
        <f>IF(AND(I24=0, I7&lt;&gt;0), "-", IF(I7&lt;&gt;0, I24/I7, "--"))</f>
        <v>0.89159975293391</v>
      </c>
      <c r="J37" s="29" t="n">
        <f>IF(AND(J24=0, J7&lt;&gt;0), "-", IF(J7&lt;&gt;0, J24/J7, "--"))</f>
        <v>0.655052264808362</v>
      </c>
      <c r="K37" s="29" t="n">
        <f>IF(AND(K24=0, K7&lt;&gt;0), "-", IF(K7&lt;&gt;0, K24/K7, "--"))</f>
        <v>0.8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0.80952380952381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0.709961646107598</v>
      </c>
      <c r="D38" s="30" t="n">
        <f>IF(AND(D31=0, D13&lt;&gt;0), "-", IF(D13&lt;&gt;0, D31/D13, "--"))</f>
        <v>0.933333333333333</v>
      </c>
      <c r="E38" s="30" t="n">
        <f>IF(AND(E31=0, E13&lt;&gt;0), "-", IF(E13&lt;&gt;0, E31/E13, "--"))</f>
        <v>0.932806324110672</v>
      </c>
      <c r="F38" s="30" t="n">
        <f>IF(AND(F31=0, F13&lt;&gt;0), "-", IF(F13&lt;&gt;0, F31/F13, "--"))</f>
        <v>0.853083853083853</v>
      </c>
      <c r="G38" s="30" t="n">
        <f>IF(AND(G31=0, G13&lt;&gt;0), "-", IF(G13&lt;&gt;0, G31/G13, "--"))</f>
        <v>0.563492063492063</v>
      </c>
      <c r="H38" s="30" t="n">
        <f>IF(AND(H31=0, H13&lt;&gt;0), "-", IF(H13&lt;&gt;0, H31/H13, "--"))</f>
        <v>0.675373134328358</v>
      </c>
      <c r="I38" s="30" t="n">
        <f>IF(AND(I31=0, I13&lt;&gt;0), "-", IF(I13&lt;&gt;0, I31/I13, "--"))</f>
        <v>0.467592592592593</v>
      </c>
      <c r="J38" s="30" t="n">
        <f>IF(AND(J31=0, J13&lt;&gt;0), "-", IF(J13&lt;&gt;0, J31/J13, "--"))</f>
        <v>0.5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0.756020706729687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2"/>
      <c r="F39" s="32"/>
      <c r="G39" s="34" t="s">
        <v>35</v>
      </c>
      <c r="H39" s="32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D2"/>
    <mergeCell ref="A40:I40"/>
    <mergeCell ref="A41:L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