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<sst xmlns="http://schemas.openxmlformats.org/spreadsheetml/2006/main" count="70" uniqueCount="63">
  <si>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</si>
  <si>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</si>
  <si>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臺中市龍井區公所人民申請案件統計表</t>
  </si>
  <si>
    <t>中華民國113年2月</t>
  </si>
  <si>
    <t>項目</t>
  </si>
  <si>
    <t>數量</t>
  </si>
  <si>
    <t>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</si>
  <si>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</si>
  <si>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</si>
  <si>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</si>
  <si>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</si>
  <si>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</si>
  <si>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</si>
  <si>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</si>
  <si>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</si>
  <si>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</si>
  <si>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</si>
  <si>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</si>
  <si>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</si>
  <si>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</si>
  <si>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</si>
  <si>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</si>
  <si>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</si>
  <si>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</si>
  <si>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</si>
  <si>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</si>
  <si>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</si>
  <si>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</si>
  <si>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</si>
  <si>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</si>
  <si>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</si>
  <si>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</si>
  <si>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</si>
  <si>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</si>
  <si>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</si>
  <si>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</si>
  <si>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</si>
  <si>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</si>
  <si>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</si>
  <si>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</si>
  <si>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</si>
  <si>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</si>
  <si>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</si>
  <si>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</si>
  <si>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</si>
  <si>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</si>
  <si>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</si>
  <si>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</si>
  <si>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</si>
  <si>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</si>
  <si>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</si>
  <si>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</si>
  <si>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</si>
  <si>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</si>
  <si>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</si>
  <si>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</si>
  <si>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臺中市龍井區公所</t>
  </si>
  <si>
    <t>30280-04-06-3</t>
  </si>
  <si>
    <t>未逾辦理期限待辦案件數</t>
  </si>
  <si>
    <t>﹝8﹞</t>
  </si>
  <si>
    <t>中華民國113年3月1日編製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</si>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</sst>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#,##0;\-#,##0;\-"/>
    <numFmt numFmtId="198" formatCode="#,##0_ "/>
    <numFmt numFmtId="199" formatCode="#,##0.00;\-#,##0.00;\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A5" sqref="A5:N5"/>
    </sheetView>
  </sheetViews>
  <sheetFormatPr defaultColWidth="9.28125" defaultRowHeight="15"/>
  <cols>
    <col min="11" max="11" width="12.140625" style="0" customWidth="1"/>
    <col min="12" max="12" width="13.421875" style="0" customWidth="1"/>
    <col min="13" max="13" width="11.140625" style="0" customWidth="1"/>
    <col min="14" max="14" width="12.421875" style="0" customWidth="1"/>
  </cols>
  <sheetData>
    <row r="1" spans="1:15" ht="19.5" customHeight="1">
      <c r="A1" s="1" t="s">
        <v>0</v>
      </c>
      <c r="B1" s="15"/>
      <c r="C1" s="22"/>
      <c r="D1" s="13"/>
      <c r="E1" s="13"/>
      <c r="F1" s="13"/>
      <c r="G1" s="13"/>
      <c r="H1" s="35"/>
      <c r="I1" s="13"/>
      <c r="J1" s="35"/>
      <c r="K1" s="42"/>
      <c r="L1" s="1" t="s">
        <v>53</v>
      </c>
      <c r="M1" s="1" t="s">
        <v>56</v>
      </c>
      <c r="N1" s="1"/>
      <c r="O1" s="15"/>
    </row>
    <row r="2" spans="1:15" ht="19.5" customHeight="1">
      <c r="A2" s="1" t="s">
        <v>1</v>
      </c>
      <c r="B2" s="16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54</v>
      </c>
      <c r="M2" s="1" t="s">
        <v>57</v>
      </c>
      <c r="N2" s="1"/>
      <c r="O2" s="15"/>
    </row>
    <row r="3" spans="1:15" ht="16.5" customHeight="1">
      <c r="A3" s="2"/>
      <c r="B3" s="2"/>
      <c r="C3" s="2"/>
      <c r="D3" s="2"/>
      <c r="E3" s="2"/>
      <c r="F3" s="12"/>
      <c r="G3" s="33"/>
      <c r="H3" s="12"/>
      <c r="I3" s="33"/>
      <c r="J3" s="12"/>
      <c r="K3" s="33"/>
      <c r="L3" s="12"/>
      <c r="M3" s="46"/>
      <c r="N3" s="46"/>
      <c r="O3" s="32"/>
    </row>
    <row r="4" spans="1:15" ht="16.5" customHeight="1">
      <c r="A4" s="3"/>
      <c r="B4" s="3"/>
      <c r="C4" s="3"/>
      <c r="D4" s="3"/>
      <c r="E4" s="3"/>
      <c r="F4" s="13"/>
      <c r="G4" s="32"/>
      <c r="H4" s="13"/>
      <c r="I4" s="32"/>
      <c r="J4" s="13"/>
      <c r="K4" s="32"/>
      <c r="L4" s="13"/>
      <c r="M4" s="35"/>
      <c r="N4" s="35"/>
      <c r="O4" s="32"/>
    </row>
    <row r="5" spans="1:15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</row>
    <row r="6" spans="1:15" ht="3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ht="17.25" customHeight="1">
      <c r="A7" s="6" t="s">
        <v>4</v>
      </c>
      <c r="B7" s="17" t="s">
        <v>22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52"/>
    </row>
    <row r="8" spans="1:15" ht="16.5" customHeight="1">
      <c r="A8" s="7" t="s">
        <v>5</v>
      </c>
      <c r="B8" s="17" t="s">
        <v>23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8" t="s">
        <v>61</v>
      </c>
      <c r="O8" s="3"/>
    </row>
    <row r="9" spans="1:15" ht="16.5" customHeight="1">
      <c r="A9" s="8"/>
      <c r="B9" s="17"/>
      <c r="C9" s="17"/>
      <c r="D9" s="17"/>
      <c r="E9" s="17" t="s">
        <v>35</v>
      </c>
      <c r="F9" s="28" t="s">
        <v>37</v>
      </c>
      <c r="G9" s="17" t="s">
        <v>35</v>
      </c>
      <c r="H9" s="28" t="s">
        <v>37</v>
      </c>
      <c r="I9" s="17" t="s">
        <v>45</v>
      </c>
      <c r="J9" s="17"/>
      <c r="K9" s="17" t="s">
        <v>50</v>
      </c>
      <c r="L9" s="17"/>
      <c r="M9" s="17"/>
      <c r="N9" s="48"/>
      <c r="O9" s="3"/>
    </row>
    <row r="10" spans="1:15" ht="22.5" customHeight="1">
      <c r="A10" s="8"/>
      <c r="B10" s="17"/>
      <c r="C10" s="17"/>
      <c r="D10" s="24" t="s">
        <v>29</v>
      </c>
      <c r="E10" s="17"/>
      <c r="F10" s="28"/>
      <c r="G10" s="17"/>
      <c r="H10" s="28"/>
      <c r="I10" s="17" t="s">
        <v>35</v>
      </c>
      <c r="J10" s="38" t="s">
        <v>37</v>
      </c>
      <c r="K10" s="17" t="s">
        <v>35</v>
      </c>
      <c r="L10" s="38" t="s">
        <v>37</v>
      </c>
      <c r="M10" s="17"/>
      <c r="N10" s="48"/>
      <c r="O10" s="3"/>
    </row>
    <row r="11" spans="1:15" ht="33.75" customHeight="1">
      <c r="A11" s="9" t="s">
        <v>6</v>
      </c>
      <c r="B11" s="17" t="s">
        <v>24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8" t="s">
        <v>62</v>
      </c>
      <c r="O11" s="53"/>
    </row>
    <row r="12" spans="1:15" ht="16.5" customHeight="1">
      <c r="A12" s="10" t="s">
        <v>7</v>
      </c>
      <c r="B12" s="18">
        <f>SUM(B13:B33)</f>
        <v>454</v>
      </c>
      <c r="C12" s="18">
        <f>SUM(C13:C33)</f>
        <v>104</v>
      </c>
      <c r="D12" s="18">
        <f>B12+C12</f>
        <v>558</v>
      </c>
      <c r="E12" s="18">
        <f>SUM(E13:E33)</f>
        <v>478</v>
      </c>
      <c r="F12" s="29">
        <f>IF(I12&gt;0,E12/I12*100,0)</f>
        <v>100</v>
      </c>
      <c r="G12" s="18">
        <f>SUM(G13:G33)</f>
        <v>0</v>
      </c>
      <c r="H12" s="29">
        <f>IF(I12&gt;0,G12/I12*100,0)</f>
        <v>0</v>
      </c>
      <c r="I12" s="18">
        <f>E12+G12</f>
        <v>478</v>
      </c>
      <c r="J12" s="29">
        <f>IF(D12&gt;0,I12/D12*100,0)</f>
        <v>85.663082437276</v>
      </c>
      <c r="K12" s="18">
        <f>D12-I12</f>
        <v>80</v>
      </c>
      <c r="L12" s="29">
        <f>IF(D12&gt;0,K12/D12*100,0)</f>
        <v>14.336917562724</v>
      </c>
      <c r="M12" s="18">
        <f>K12-N12</f>
        <v>79</v>
      </c>
      <c r="N12" s="49">
        <v>1</v>
      </c>
      <c r="O12" s="53"/>
    </row>
    <row r="13" spans="1:15" ht="16.5" customHeight="1">
      <c r="A13" s="10" t="s">
        <v>8</v>
      </c>
      <c r="B13" s="19">
        <v>1</v>
      </c>
      <c r="C13" s="19">
        <v>0</v>
      </c>
      <c r="D13" s="18">
        <f>B13+C13</f>
        <v>1</v>
      </c>
      <c r="E13" s="19">
        <v>1</v>
      </c>
      <c r="F13" s="29">
        <f>IF(I13&gt;0,E13/I13*100,0)</f>
        <v>100</v>
      </c>
      <c r="G13" s="19">
        <v>0</v>
      </c>
      <c r="H13" s="29">
        <f>IF(I13&gt;0,G13/I13*100,0)</f>
        <v>0</v>
      </c>
      <c r="I13" s="18">
        <f>E13+G13</f>
        <v>1</v>
      </c>
      <c r="J13" s="29">
        <f>IF(D13&gt;0,I13/D13*100,0)</f>
        <v>100</v>
      </c>
      <c r="K13" s="18">
        <f>D13-I13</f>
        <v>0</v>
      </c>
      <c r="L13" s="29">
        <f>IF(D13&gt;0,K13/D13*100,0)</f>
        <v>0</v>
      </c>
      <c r="M13" s="19">
        <v>0</v>
      </c>
      <c r="N13" s="50">
        <v>0</v>
      </c>
      <c r="O13" s="53"/>
    </row>
    <row r="14" spans="1:15" ht="16.5" customHeight="1">
      <c r="A14" s="10" t="s">
        <v>9</v>
      </c>
      <c r="B14" s="19">
        <v>22</v>
      </c>
      <c r="C14" s="19">
        <v>2</v>
      </c>
      <c r="D14" s="18">
        <f>B14+C14</f>
        <v>24</v>
      </c>
      <c r="E14" s="19">
        <v>16</v>
      </c>
      <c r="F14" s="29">
        <f>IF(I14&gt;0,E14/I14*100,0)</f>
        <v>100</v>
      </c>
      <c r="G14" s="19">
        <v>0</v>
      </c>
      <c r="H14" s="29">
        <f>IF(I14&gt;0,G14/I14*100,0)</f>
        <v>0</v>
      </c>
      <c r="I14" s="18">
        <f>E14+G14</f>
        <v>16</v>
      </c>
      <c r="J14" s="29">
        <f>IF(D14&gt;0,I14/D14*100,0)</f>
        <v>66.6666666666667</v>
      </c>
      <c r="K14" s="18">
        <f>D14-I14</f>
        <v>8</v>
      </c>
      <c r="L14" s="29">
        <f>IF(D14&gt;0,K14/D14*100,0)</f>
        <v>33.3333333333333</v>
      </c>
      <c r="M14" s="19">
        <v>8</v>
      </c>
      <c r="N14" s="50">
        <v>0</v>
      </c>
      <c r="O14" s="53"/>
    </row>
    <row r="15" spans="1:15" ht="16.5" customHeight="1">
      <c r="A15" s="10" t="s">
        <v>10</v>
      </c>
      <c r="B15" s="19">
        <v>131</v>
      </c>
      <c r="C15" s="19">
        <v>61</v>
      </c>
      <c r="D15" s="18">
        <f>B15+C15</f>
        <v>192</v>
      </c>
      <c r="E15" s="19">
        <v>155</v>
      </c>
      <c r="F15" s="29">
        <f>IF(I15&gt;0,E15/I15*100,0)</f>
        <v>100</v>
      </c>
      <c r="G15" s="19">
        <v>0</v>
      </c>
      <c r="H15" s="29">
        <f>IF(I15&gt;0,G15/I15*100,0)</f>
        <v>0</v>
      </c>
      <c r="I15" s="18">
        <f>E15+G15</f>
        <v>155</v>
      </c>
      <c r="J15" s="29">
        <f>IF(D15&gt;0,I15/D15*100,0)</f>
        <v>80.7291666666667</v>
      </c>
      <c r="K15" s="18">
        <f>D15-I15</f>
        <v>37</v>
      </c>
      <c r="L15" s="29">
        <f>IF(D15&gt;0,K15/D15*100,0)</f>
        <v>19.2708333333333</v>
      </c>
      <c r="M15" s="19">
        <v>37</v>
      </c>
      <c r="N15" s="50">
        <v>0</v>
      </c>
      <c r="O15" s="53"/>
    </row>
    <row r="16" spans="1:15" ht="33" customHeight="1">
      <c r="A16" s="10" t="s">
        <v>11</v>
      </c>
      <c r="B16" s="19">
        <v>280</v>
      </c>
      <c r="C16" s="19">
        <v>29</v>
      </c>
      <c r="D16" s="18">
        <f>B16+C16</f>
        <v>309</v>
      </c>
      <c r="E16" s="19">
        <v>285</v>
      </c>
      <c r="F16" s="29">
        <f>IF(I16&gt;0,E16/I16*100,0)</f>
        <v>100</v>
      </c>
      <c r="G16" s="19">
        <v>0</v>
      </c>
      <c r="H16" s="29">
        <f>IF(I16&gt;0,G16/I16*100,0)</f>
        <v>0</v>
      </c>
      <c r="I16" s="18">
        <f>E16+G16</f>
        <v>285</v>
      </c>
      <c r="J16" s="29">
        <f>IF(D16&gt;0,I16/D16*100,0)</f>
        <v>92.2330097087379</v>
      </c>
      <c r="K16" s="18">
        <f>D16-I16</f>
        <v>24</v>
      </c>
      <c r="L16" s="29">
        <f>IF(D16&gt;0,K16/D16*100,0)</f>
        <v>7.76699029126214</v>
      </c>
      <c r="M16" s="19">
        <v>23</v>
      </c>
      <c r="N16" s="50">
        <v>1</v>
      </c>
      <c r="O16" s="53"/>
    </row>
    <row r="17" spans="1:15" ht="16.5" customHeight="1">
      <c r="A17" s="10" t="s">
        <v>12</v>
      </c>
      <c r="B17" s="19">
        <v>2</v>
      </c>
      <c r="C17" s="19">
        <v>2</v>
      </c>
      <c r="D17" s="18">
        <f>B17+C17</f>
        <v>4</v>
      </c>
      <c r="E17" s="19">
        <v>4</v>
      </c>
      <c r="F17" s="29">
        <f>IF(I17&gt;0,E17/I17*100,0)</f>
        <v>100</v>
      </c>
      <c r="G17" s="19">
        <v>0</v>
      </c>
      <c r="H17" s="29">
        <f>IF(I17&gt;0,G17/I17*100,0)</f>
        <v>0</v>
      </c>
      <c r="I17" s="18">
        <f>E17+G17</f>
        <v>4</v>
      </c>
      <c r="J17" s="29">
        <f>IF(D17&gt;0,I17/D17*100,0)</f>
        <v>100</v>
      </c>
      <c r="K17" s="18">
        <f>D17-I17</f>
        <v>0</v>
      </c>
      <c r="L17" s="29">
        <f>IF(D17&gt;0,K17/D17*100,0)</f>
        <v>0</v>
      </c>
      <c r="M17" s="19">
        <v>0</v>
      </c>
      <c r="N17" s="50">
        <v>0</v>
      </c>
      <c r="O17" s="53"/>
    </row>
    <row r="18" spans="1:15" ht="16.5" customHeight="1">
      <c r="A18" s="10" t="s">
        <v>13</v>
      </c>
      <c r="B18" s="19">
        <v>0</v>
      </c>
      <c r="C18" s="19">
        <v>0</v>
      </c>
      <c r="D18" s="18">
        <f>B18+C18</f>
        <v>0</v>
      </c>
      <c r="E18" s="19">
        <v>0</v>
      </c>
      <c r="F18" s="29">
        <f>IF(I18&gt;0,E18/I18*100,0)</f>
        <v>0</v>
      </c>
      <c r="G18" s="19">
        <v>0</v>
      </c>
      <c r="H18" s="29">
        <f>IF(I18&gt;0,G18/I18*100,0)</f>
        <v>0</v>
      </c>
      <c r="I18" s="18">
        <f>E18+G18</f>
        <v>0</v>
      </c>
      <c r="J18" s="29">
        <f>IF(D18&gt;0,I18/D18*100,0)</f>
        <v>0</v>
      </c>
      <c r="K18" s="18">
        <f>D18-I18</f>
        <v>0</v>
      </c>
      <c r="L18" s="29">
        <f>IF(D18&gt;0,K18/D18*100,0)</f>
        <v>0</v>
      </c>
      <c r="M18" s="19">
        <v>0</v>
      </c>
      <c r="N18" s="50">
        <v>0</v>
      </c>
      <c r="O18" s="53"/>
    </row>
    <row r="19" spans="1:15" ht="16.5" customHeight="1">
      <c r="A19" s="10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29">
        <f>IF(I19&gt;0,E19/I19*100,0)</f>
        <v>0</v>
      </c>
      <c r="G19" s="19">
        <v>0</v>
      </c>
      <c r="H19" s="29">
        <f>IF(I19&gt;0,G19/I19*100,0)</f>
        <v>0</v>
      </c>
      <c r="I19" s="18">
        <f>E19+G19</f>
        <v>0</v>
      </c>
      <c r="J19" s="29">
        <f>IF(D19&gt;0,I19/D19*100,0)</f>
        <v>0</v>
      </c>
      <c r="K19" s="18">
        <f>D19-I19</f>
        <v>0</v>
      </c>
      <c r="L19" s="29">
        <f>IF(D19&gt;0,K19/D19*100,0)</f>
        <v>0</v>
      </c>
      <c r="M19" s="19">
        <v>0</v>
      </c>
      <c r="N19" s="50">
        <v>0</v>
      </c>
      <c r="O19" s="53"/>
    </row>
    <row r="20" spans="1:15" ht="16.5" customHeight="1">
      <c r="A20" s="10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29">
        <f>IF(I20&gt;0,E20/I20*100,0)</f>
        <v>0</v>
      </c>
      <c r="G20" s="19">
        <v>0</v>
      </c>
      <c r="H20" s="29">
        <f>IF(I20&gt;0,G20/I20*100,0)</f>
        <v>0</v>
      </c>
      <c r="I20" s="18">
        <f>E20+G20</f>
        <v>0</v>
      </c>
      <c r="J20" s="29">
        <f>IF(D20&gt;0,I20/D20*100,0)</f>
        <v>0</v>
      </c>
      <c r="K20" s="18">
        <f>D20-I20</f>
        <v>0</v>
      </c>
      <c r="L20" s="29">
        <f>IF(D20&gt;0,K20/D20*100,0)</f>
        <v>0</v>
      </c>
      <c r="M20" s="19">
        <v>0</v>
      </c>
      <c r="N20" s="50">
        <v>0</v>
      </c>
      <c r="O20" s="53"/>
    </row>
    <row r="21" spans="1:15" ht="16.5" customHeight="1">
      <c r="A21" s="10" t="s">
        <v>16</v>
      </c>
      <c r="B21" s="19">
        <v>18</v>
      </c>
      <c r="C21" s="19">
        <v>10</v>
      </c>
      <c r="D21" s="18">
        <f>B21+C21</f>
        <v>28</v>
      </c>
      <c r="E21" s="19">
        <v>17</v>
      </c>
      <c r="F21" s="29">
        <f>IF(I21&gt;0,E21/I21*100,0)</f>
        <v>100</v>
      </c>
      <c r="G21" s="19">
        <v>0</v>
      </c>
      <c r="H21" s="29">
        <f>IF(I21&gt;0,G21/I21*100,0)</f>
        <v>0</v>
      </c>
      <c r="I21" s="18">
        <f>E21+G21</f>
        <v>17</v>
      </c>
      <c r="J21" s="29">
        <f>IF(D21&gt;0,I21/D21*100,0)</f>
        <v>60.7142857142857</v>
      </c>
      <c r="K21" s="18">
        <f>D21-I21</f>
        <v>11</v>
      </c>
      <c r="L21" s="29">
        <f>IF(D21&gt;0,K21/D21*100,0)</f>
        <v>39.2857142857143</v>
      </c>
      <c r="M21" s="19">
        <v>11</v>
      </c>
      <c r="N21" s="50">
        <v>0</v>
      </c>
      <c r="O21" s="53"/>
    </row>
    <row r="22" spans="1:15" ht="33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29">
        <f>IF(I22&gt;0,E22/I22*100,0)</f>
        <v>0</v>
      </c>
      <c r="G22" s="19">
        <v>0</v>
      </c>
      <c r="H22" s="29">
        <f>IF(I22&gt;0,G22/I22*100,0)</f>
        <v>0</v>
      </c>
      <c r="I22" s="18">
        <f>E22+G22</f>
        <v>0</v>
      </c>
      <c r="J22" s="29">
        <f>IF(D22&gt;0,I22/D22*100,0)</f>
        <v>0</v>
      </c>
      <c r="K22" s="18">
        <f>D22-I22</f>
        <v>0</v>
      </c>
      <c r="L22" s="29">
        <f>IF(D22&gt;0,K22/D22*100,0)</f>
        <v>0</v>
      </c>
      <c r="M22" s="19">
        <v>0</v>
      </c>
      <c r="N22" s="50">
        <v>0</v>
      </c>
      <c r="O22" s="53"/>
    </row>
    <row r="23" spans="1:15" ht="16.5" customHeight="1">
      <c r="A23" s="10"/>
      <c r="B23" s="17"/>
      <c r="C23" s="17"/>
      <c r="D23" s="25"/>
      <c r="E23" s="17"/>
      <c r="F23" s="30"/>
      <c r="G23" s="17"/>
      <c r="H23" s="30"/>
      <c r="I23" s="25"/>
      <c r="J23" s="30"/>
      <c r="K23" s="25"/>
      <c r="L23" s="30"/>
      <c r="M23" s="17"/>
      <c r="N23" s="48"/>
      <c r="O23" s="53"/>
    </row>
    <row r="24" spans="1:15" ht="16.5" customHeight="1">
      <c r="A24" s="10"/>
      <c r="B24" s="17"/>
      <c r="C24" s="17"/>
      <c r="D24" s="25"/>
      <c r="E24" s="17"/>
      <c r="F24" s="30"/>
      <c r="G24" s="17"/>
      <c r="H24" s="30"/>
      <c r="I24" s="25"/>
      <c r="J24" s="30"/>
      <c r="K24" s="25"/>
      <c r="L24" s="30"/>
      <c r="M24" s="17"/>
      <c r="N24" s="48"/>
      <c r="O24" s="53"/>
    </row>
    <row r="25" spans="1:15" ht="16.5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8"/>
      <c r="O25" s="53"/>
    </row>
    <row r="26" spans="1:15" ht="16.5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8"/>
      <c r="O26" s="53"/>
    </row>
    <row r="27" spans="1:15" ht="16.5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8"/>
      <c r="O27" s="53"/>
    </row>
    <row r="28" spans="1:15" ht="16.5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8"/>
      <c r="O28" s="53"/>
    </row>
    <row r="29" spans="1:15" ht="16.5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8"/>
      <c r="O29" s="53"/>
    </row>
    <row r="30" spans="1:15" ht="16.5" customHeight="1">
      <c r="A30" s="11"/>
      <c r="B30" s="17"/>
      <c r="C30" s="17"/>
      <c r="D30" s="17"/>
      <c r="E30" s="17"/>
      <c r="F30" s="24"/>
      <c r="G30" s="17"/>
      <c r="H30" s="24"/>
      <c r="I30" s="17"/>
      <c r="J30" s="24"/>
      <c r="K30" s="17"/>
      <c r="L30" s="24"/>
      <c r="M30" s="17"/>
      <c r="N30" s="48"/>
      <c r="O30" s="53"/>
    </row>
    <row r="31" spans="1:15" ht="17.25" customHeight="1">
      <c r="A31" s="10"/>
      <c r="B31" s="20"/>
      <c r="C31" s="20"/>
      <c r="D31" s="20"/>
      <c r="E31" s="20"/>
      <c r="F31" s="31"/>
      <c r="G31" s="20"/>
      <c r="H31" s="31"/>
      <c r="I31" s="20"/>
      <c r="J31" s="31"/>
      <c r="K31" s="20"/>
      <c r="L31" s="31"/>
      <c r="M31" s="20"/>
      <c r="N31" s="51"/>
      <c r="O31" s="53"/>
    </row>
    <row r="32" spans="1:15" ht="19.5" customHeight="1">
      <c r="A32" s="12"/>
      <c r="B32" s="12"/>
      <c r="C32" s="12"/>
      <c r="D32" s="12"/>
      <c r="E32" s="12"/>
      <c r="F32" s="12"/>
      <c r="G32" s="12"/>
      <c r="H32" s="12"/>
      <c r="I32" s="36"/>
      <c r="J32" s="39"/>
      <c r="K32" s="12"/>
      <c r="L32" s="12"/>
      <c r="M32" s="47" t="s">
        <v>60</v>
      </c>
      <c r="N32" s="47"/>
      <c r="O32" s="35"/>
    </row>
    <row r="33" spans="1:15" ht="16.5" customHeight="1">
      <c r="A33" s="13"/>
      <c r="B33" s="13"/>
      <c r="C33" s="13"/>
      <c r="D33" s="13"/>
      <c r="E33" s="13"/>
      <c r="F33" s="13"/>
      <c r="G33" s="13"/>
      <c r="H33" s="13"/>
      <c r="I33" s="37"/>
      <c r="J33" s="40"/>
      <c r="K33" s="13"/>
      <c r="L33" s="13"/>
      <c r="M33" s="13"/>
      <c r="N33" s="13"/>
      <c r="O33" s="35"/>
    </row>
    <row r="34" spans="1:15" ht="19.5" customHeight="1">
      <c r="A34" s="14" t="s">
        <v>18</v>
      </c>
      <c r="B34" s="14"/>
      <c r="C34" s="14"/>
      <c r="D34" s="26" t="s">
        <v>31</v>
      </c>
      <c r="E34" s="26"/>
      <c r="F34" s="13"/>
      <c r="G34" s="26" t="s">
        <v>41</v>
      </c>
      <c r="H34" s="26"/>
      <c r="I34" s="13"/>
      <c r="J34" s="41"/>
      <c r="K34" s="14" t="s">
        <v>52</v>
      </c>
      <c r="L34" s="14"/>
      <c r="M34" s="14"/>
      <c r="N34" s="14"/>
      <c r="O34" s="35"/>
    </row>
    <row r="35" spans="1:15" ht="19.5" customHeight="1">
      <c r="A35" s="14"/>
      <c r="B35" s="14"/>
      <c r="C35" s="14"/>
      <c r="D35" s="14"/>
      <c r="E35" s="14"/>
      <c r="F35" s="13"/>
      <c r="G35" s="14"/>
      <c r="H35" s="14"/>
      <c r="I35" s="13"/>
      <c r="J35" s="34"/>
      <c r="K35" s="14"/>
      <c r="L35" s="14"/>
      <c r="M35" s="14"/>
      <c r="N35" s="14"/>
      <c r="O35" s="35"/>
    </row>
    <row r="36" spans="1:15" ht="19.5" customHeight="1">
      <c r="A36" s="14"/>
      <c r="B36" s="14"/>
      <c r="C36" s="14"/>
      <c r="D36" s="26" t="s">
        <v>32</v>
      </c>
      <c r="E36" s="14"/>
      <c r="F36" s="13"/>
      <c r="G36" s="26" t="s">
        <v>42</v>
      </c>
      <c r="H36" s="26"/>
      <c r="I36" s="13"/>
      <c r="J36" s="34"/>
      <c r="K36" s="14"/>
      <c r="L36" s="14"/>
      <c r="M36" s="14"/>
      <c r="N36" s="14"/>
      <c r="O36" s="35"/>
    </row>
    <row r="37" spans="1:15" ht="19.5" customHeight="1">
      <c r="A37" s="14"/>
      <c r="B37" s="14"/>
      <c r="C37" s="14"/>
      <c r="D37" s="14"/>
      <c r="E37" s="14"/>
      <c r="F37" s="26"/>
      <c r="G37" s="26"/>
      <c r="H37" s="34"/>
      <c r="I37" s="14"/>
      <c r="J37" s="34"/>
      <c r="K37" s="14"/>
      <c r="L37" s="14"/>
      <c r="M37" s="14"/>
      <c r="N37" s="14"/>
      <c r="O37" s="35"/>
    </row>
    <row r="38" spans="1:15" ht="19.5" customHeight="1">
      <c r="A38" s="14" t="s">
        <v>19</v>
      </c>
      <c r="B38" s="21" t="s">
        <v>25</v>
      </c>
      <c r="C38" s="21"/>
      <c r="D38" s="14"/>
      <c r="E38" s="27"/>
      <c r="F38" s="14"/>
      <c r="G38" s="34"/>
      <c r="H38" s="14"/>
      <c r="I38" s="34"/>
      <c r="J38" s="14"/>
      <c r="K38" s="44"/>
      <c r="L38" s="45"/>
      <c r="M38" s="14"/>
      <c r="N38" s="14"/>
      <c r="O38" s="54"/>
    </row>
    <row r="39" spans="1:15" ht="19.5" customHeight="1">
      <c r="A39" s="14" t="s">
        <v>20</v>
      </c>
      <c r="B39" s="21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 customHeight="1">
      <c r="A40" s="13"/>
      <c r="B40" s="13"/>
      <c r="C40" s="13"/>
      <c r="D40" s="13"/>
      <c r="E40" s="13"/>
      <c r="F40" s="32"/>
      <c r="G40" s="13"/>
      <c r="H40" s="32"/>
      <c r="I40" s="13"/>
      <c r="J40" s="32"/>
      <c r="K40" s="13"/>
      <c r="L40" s="32"/>
      <c r="M40" s="13"/>
      <c r="N40" s="13"/>
      <c r="O40" s="3"/>
    </row>
    <row r="41" spans="11:14" ht="15">
      <c r="K41" s="3"/>
      <c r="L41" s="3"/>
      <c r="M41" s="3"/>
      <c r="N41" s="3"/>
    </row>
    <row r="42" spans="11:14" ht="15">
      <c r="K42" s="3"/>
      <c r="L42" s="3"/>
      <c r="M42" s="3"/>
      <c r="N42" s="3"/>
    </row>
    <row r="43" spans="11:14" ht="15">
      <c r="K43" s="3"/>
      <c r="L43" s="3"/>
      <c r="M43" s="3"/>
      <c r="N43" s="3"/>
    </row>
    <row r="44" spans="11:14" ht="15">
      <c r="K44" s="3"/>
      <c r="L44" s="3"/>
      <c r="M44" s="3"/>
      <c r="N44" s="3"/>
    </row>
    <row r="45" spans="11:14" ht="15">
      <c r="K45" s="3"/>
      <c r="L45" s="3"/>
      <c r="M45" s="3"/>
      <c r="N45" s="3"/>
    </row>
    <row r="46" spans="11:14" ht="15">
      <c r="K46" s="3"/>
      <c r="L46" s="3"/>
      <c r="M46" s="3"/>
      <c r="N46" s="3"/>
    </row>
    <row r="47" spans="11:14" ht="15">
      <c r="K47" s="3"/>
      <c r="L47" s="3"/>
      <c r="M47" s="3"/>
      <c r="N47" s="3"/>
    </row>
    <row r="48" spans="11:14" ht="15">
      <c r="K48" s="3"/>
      <c r="L48" s="3"/>
      <c r="M48" s="3"/>
      <c r="N48" s="3"/>
    </row>
    <row r="49" spans="11:14" ht="15">
      <c r="K49" s="3"/>
      <c r="L49" s="3"/>
      <c r="M49" s="3"/>
      <c r="N49" s="3"/>
    </row>
    <row r="50" spans="11:14" ht="15">
      <c r="K50" s="3"/>
      <c r="L50" s="3"/>
      <c r="M50" s="3"/>
      <c r="N50" s="3"/>
    </row>
    <row r="51" spans="11:14" ht="15">
      <c r="K51" s="3"/>
      <c r="L51" s="3"/>
      <c r="M51" s="3"/>
      <c r="N51" s="3"/>
    </row>
    <row r="52" spans="11:14" ht="15">
      <c r="K52" s="3"/>
      <c r="L52" s="3"/>
      <c r="M52" s="3"/>
      <c r="N52" s="3"/>
    </row>
    <row r="53" spans="11:14" ht="15">
      <c r="K53" s="3"/>
      <c r="L53" s="3"/>
      <c r="M53" s="3"/>
      <c r="N53" s="3"/>
    </row>
    <row r="54" spans="11:14" ht="15">
      <c r="K54" s="3"/>
      <c r="L54" s="3"/>
      <c r="M54" s="3"/>
      <c r="N54" s="3"/>
    </row>
    <row r="55" spans="11:14" ht="15">
      <c r="K55" s="3"/>
      <c r="L55" s="3"/>
      <c r="M55" s="3"/>
      <c r="N55" s="3"/>
    </row>
    <row r="56" spans="11:14" ht="15">
      <c r="K56" s="3"/>
      <c r="L56" s="3"/>
      <c r="M56" s="3"/>
      <c r="N56" s="3"/>
    </row>
    <row r="57" spans="11:14" ht="15">
      <c r="K57" s="3"/>
      <c r="L57" s="3"/>
      <c r="M57" s="3"/>
      <c r="N57" s="3"/>
    </row>
    <row r="58" spans="11:14" ht="15">
      <c r="K58" s="3"/>
      <c r="L58" s="3"/>
      <c r="M58" s="3"/>
      <c r="N58" s="3"/>
    </row>
    <row r="59" spans="11:14" ht="15">
      <c r="K59" s="3"/>
      <c r="L59" s="3"/>
      <c r="M59" s="3"/>
      <c r="N59" s="3"/>
    </row>
    <row r="60" spans="11:14" ht="15">
      <c r="K60" s="3"/>
      <c r="L60" s="3"/>
      <c r="M60" s="3"/>
      <c r="N60" s="3"/>
    </row>
    <row r="61" spans="11:14" ht="15">
      <c r="K61" s="3"/>
      <c r="L61" s="3"/>
      <c r="M61" s="3"/>
      <c r="N61" s="3"/>
    </row>
    <row r="62" spans="11:14" ht="15">
      <c r="K62" s="3"/>
      <c r="L62" s="3"/>
      <c r="M62" s="3"/>
      <c r="N62" s="3"/>
    </row>
    <row r="63" spans="11:14" ht="15">
      <c r="K63" s="3"/>
      <c r="L63" s="3"/>
      <c r="M63" s="3"/>
      <c r="N63" s="3"/>
    </row>
    <row r="64" spans="11:14" ht="15">
      <c r="K64" s="3"/>
      <c r="L64" s="3"/>
      <c r="M64" s="3"/>
      <c r="N64" s="3"/>
    </row>
    <row r="65" spans="11:14" ht="15">
      <c r="K65" s="3"/>
      <c r="L65" s="3"/>
      <c r="M65" s="3"/>
      <c r="N65" s="3"/>
    </row>
    <row r="66" spans="11:14" ht="15">
      <c r="K66" s="3"/>
      <c r="L66" s="3"/>
      <c r="M66" s="3"/>
      <c r="N66" s="3"/>
    </row>
    <row r="67" spans="11:14" ht="15">
      <c r="K67" s="3"/>
      <c r="L67" s="3"/>
      <c r="M67" s="3"/>
      <c r="N67" s="3"/>
    </row>
    <row r="68" spans="11:14" ht="15">
      <c r="K68" s="3"/>
      <c r="L68" s="3"/>
      <c r="M68" s="3"/>
      <c r="N68" s="3"/>
    </row>
    <row r="69" spans="11:14" ht="15">
      <c r="K69" s="3"/>
      <c r="L69" s="3"/>
      <c r="M69" s="3"/>
      <c r="N69" s="3"/>
    </row>
    <row r="70" spans="11:14" ht="15">
      <c r="K70" s="3"/>
      <c r="L70" s="3"/>
      <c r="M70" s="3"/>
      <c r="N70" s="3"/>
    </row>
    <row r="71" spans="11:14" ht="15">
      <c r="K71" s="3"/>
      <c r="L71" s="3"/>
      <c r="M71" s="3"/>
      <c r="N71" s="3"/>
    </row>
    <row r="72" spans="11:14" ht="15">
      <c r="K72" s="3"/>
      <c r="L72" s="3"/>
      <c r="M72" s="3"/>
      <c r="N72" s="3"/>
    </row>
    <row r="73" spans="11:14" ht="15"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3"/>
      <c r="L82" s="3"/>
      <c r="M82" s="3"/>
      <c r="N82" s="3"/>
    </row>
    <row r="83" spans="11:14" ht="15">
      <c r="K83" s="3"/>
      <c r="L83" s="3"/>
      <c r="M83" s="3"/>
      <c r="N83" s="3"/>
    </row>
    <row r="84" spans="11:14" ht="15">
      <c r="K84" s="3"/>
      <c r="L84" s="3"/>
      <c r="M84" s="3"/>
      <c r="N84" s="3"/>
    </row>
    <row r="85" spans="11:14" ht="15">
      <c r="K85" s="3"/>
      <c r="L85" s="3"/>
      <c r="M85" s="3"/>
      <c r="N85" s="3"/>
    </row>
    <row r="86" spans="11:14" ht="15">
      <c r="K86" s="3"/>
      <c r="L86" s="3"/>
      <c r="M86" s="3"/>
      <c r="N86" s="3"/>
    </row>
    <row r="87" spans="11:14" ht="15">
      <c r="K87" s="3"/>
      <c r="L87" s="3"/>
      <c r="M87" s="3"/>
      <c r="N87" s="3"/>
    </row>
    <row r="88" spans="11:14" ht="15">
      <c r="K88" s="3"/>
      <c r="L88" s="3"/>
      <c r="M88" s="3"/>
      <c r="N88" s="3"/>
    </row>
    <row r="89" spans="11:14" ht="15">
      <c r="K89" s="3"/>
      <c r="L89" s="3"/>
      <c r="M89" s="3"/>
      <c r="N89" s="3"/>
    </row>
    <row r="90" spans="11:14" ht="15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15">
      <c r="K93" s="3"/>
      <c r="L93" s="3"/>
      <c r="M93" s="3"/>
      <c r="N93" s="3"/>
    </row>
    <row r="94" spans="11:14" ht="15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3"/>
      <c r="L96" s="3"/>
      <c r="M96" s="3"/>
      <c r="N96" s="3"/>
    </row>
    <row r="97" spans="11:14" ht="15">
      <c r="K97" s="3"/>
      <c r="L97" s="3"/>
      <c r="M97" s="3"/>
      <c r="N97" s="3"/>
    </row>
    <row r="98" spans="11:14" ht="15">
      <c r="K98" s="3"/>
      <c r="L98" s="3"/>
      <c r="M98" s="3"/>
      <c r="N98" s="3"/>
    </row>
    <row r="99" spans="11:14" ht="15">
      <c r="K99" s="3"/>
      <c r="L99" s="3"/>
      <c r="M99" s="3"/>
      <c r="N99" s="3"/>
    </row>
    <row r="100" spans="11:14" ht="15">
      <c r="K100" s="3"/>
      <c r="L100" s="3"/>
      <c r="M100" s="3"/>
      <c r="N100" s="3"/>
    </row>
    <row r="101" spans="11:14" ht="15">
      <c r="K101" s="3"/>
      <c r="L101" s="3"/>
      <c r="M101" s="3"/>
      <c r="N101" s="3"/>
    </row>
    <row r="102" spans="11:14" ht="15">
      <c r="K102" s="3"/>
      <c r="L102" s="3"/>
      <c r="M102" s="3"/>
      <c r="N102" s="3"/>
    </row>
    <row r="103" spans="11:14" ht="15">
      <c r="K103" s="3"/>
      <c r="L103" s="3"/>
      <c r="M103" s="3"/>
      <c r="N103" s="3"/>
    </row>
    <row r="104" spans="11:14" ht="15">
      <c r="K104" s="3"/>
      <c r="L104" s="3"/>
      <c r="M104" s="3"/>
      <c r="N104" s="3"/>
    </row>
    <row r="105" spans="11:14" ht="15">
      <c r="K105" s="3"/>
      <c r="L105" s="3"/>
      <c r="M105" s="3"/>
      <c r="N105" s="3"/>
    </row>
    <row r="106" spans="11:14" ht="15">
      <c r="K106" s="3"/>
      <c r="L106" s="3"/>
      <c r="M106" s="3"/>
      <c r="N106" s="3"/>
    </row>
    <row r="107" spans="11:14" ht="15">
      <c r="K107" s="3"/>
      <c r="L107" s="3"/>
      <c r="M107" s="3"/>
      <c r="N107" s="3"/>
    </row>
    <row r="108" spans="11:14" ht="15">
      <c r="K108" s="3"/>
      <c r="L108" s="3"/>
      <c r="M108" s="3"/>
      <c r="N108" s="3"/>
    </row>
    <row r="109" spans="11:14" ht="15">
      <c r="K109" s="3"/>
      <c r="L109" s="3"/>
      <c r="M109" s="3"/>
      <c r="N109" s="3"/>
    </row>
    <row r="110" spans="11:14" ht="15">
      <c r="K110" s="3"/>
      <c r="L110" s="3"/>
      <c r="M110" s="3"/>
      <c r="N110" s="3"/>
    </row>
    <row r="111" spans="11:14" ht="15">
      <c r="K111" s="3"/>
      <c r="L111" s="3"/>
      <c r="M111" s="3"/>
      <c r="N111" s="3"/>
    </row>
    <row r="112" spans="11:14" ht="15">
      <c r="K112" s="3"/>
      <c r="L112" s="3"/>
      <c r="M112" s="3"/>
      <c r="N112" s="3"/>
    </row>
    <row r="113" spans="11:14" ht="15">
      <c r="K113" s="3"/>
      <c r="L113" s="3"/>
      <c r="M113" s="3"/>
      <c r="N113" s="3"/>
    </row>
    <row r="114" spans="11:14" ht="15">
      <c r="K114" s="3"/>
      <c r="L114" s="3"/>
      <c r="M114" s="3"/>
      <c r="N114" s="3"/>
    </row>
    <row r="115" spans="11:14" ht="15">
      <c r="K115" s="3"/>
      <c r="L115" s="3"/>
      <c r="M115" s="3"/>
      <c r="N115" s="3"/>
    </row>
    <row r="116" spans="11:14" ht="15">
      <c r="K116" s="3"/>
      <c r="L116" s="3"/>
      <c r="M116" s="3"/>
      <c r="N116" s="3"/>
    </row>
    <row r="117" spans="11:14" ht="15">
      <c r="K117" s="3"/>
      <c r="L117" s="3"/>
      <c r="M117" s="3"/>
      <c r="N117" s="3"/>
    </row>
    <row r="118" spans="11:14" ht="15">
      <c r="K118" s="3"/>
      <c r="L118" s="3"/>
      <c r="M118" s="3"/>
      <c r="N118" s="3"/>
    </row>
    <row r="119" spans="11:14" ht="15">
      <c r="K119" s="3"/>
      <c r="L119" s="3"/>
      <c r="M119" s="3"/>
      <c r="N119" s="3"/>
    </row>
    <row r="120" spans="11:14" ht="15">
      <c r="K120" s="3"/>
      <c r="L120" s="3"/>
      <c r="M120" s="3"/>
      <c r="N120" s="3"/>
    </row>
    <row r="121" spans="11:14" ht="15">
      <c r="K121" s="3"/>
      <c r="L121" s="3"/>
      <c r="M121" s="3"/>
      <c r="N121" s="3"/>
    </row>
    <row r="122" spans="11:14" ht="15">
      <c r="K122" s="3"/>
      <c r="L122" s="3"/>
      <c r="M122" s="3"/>
      <c r="N122" s="3"/>
    </row>
    <row r="123" spans="11:14" ht="15">
      <c r="K123" s="3"/>
      <c r="L123" s="3"/>
      <c r="M123" s="3"/>
      <c r="N123" s="3"/>
    </row>
    <row r="124" spans="11:14" ht="15">
      <c r="K124" s="3"/>
      <c r="L124" s="3"/>
      <c r="M124" s="3"/>
      <c r="N124" s="3"/>
    </row>
    <row r="125" spans="11:14" ht="15">
      <c r="K125" s="3"/>
      <c r="L125" s="3"/>
      <c r="M125" s="3"/>
      <c r="N125" s="3"/>
    </row>
    <row r="126" spans="11:14" ht="15">
      <c r="K126" s="3"/>
      <c r="L126" s="3"/>
      <c r="M126" s="3"/>
      <c r="N126" s="3"/>
    </row>
    <row r="127" spans="11:14" ht="15">
      <c r="K127" s="3"/>
      <c r="L127" s="3"/>
      <c r="M127" s="3"/>
      <c r="N127" s="3"/>
    </row>
    <row r="128" spans="11:14" ht="15">
      <c r="K128" s="3"/>
      <c r="L128" s="3"/>
      <c r="M128" s="3"/>
      <c r="N128" s="3"/>
    </row>
    <row r="129" spans="11:14" ht="15">
      <c r="K129" s="3"/>
      <c r="L129" s="3"/>
      <c r="M129" s="3"/>
      <c r="N129" s="3"/>
    </row>
    <row r="130" spans="11:14" ht="15">
      <c r="K130" s="3"/>
      <c r="L130" s="3"/>
      <c r="M130" s="3"/>
      <c r="N130" s="3"/>
    </row>
    <row r="131" spans="11:14" ht="15">
      <c r="K131" s="3"/>
      <c r="L131" s="3"/>
      <c r="M131" s="3"/>
      <c r="N131" s="3"/>
    </row>
    <row r="132" spans="11:14" ht="15">
      <c r="K132" s="3"/>
      <c r="L132" s="3"/>
      <c r="M132" s="3"/>
      <c r="N132" s="3"/>
    </row>
    <row r="133" spans="11:14" ht="15">
      <c r="K133" s="3"/>
      <c r="L133" s="3"/>
      <c r="M133" s="3"/>
      <c r="N133" s="3"/>
    </row>
    <row r="134" spans="11:14" ht="15">
      <c r="K134" s="3"/>
      <c r="L134" s="3"/>
      <c r="M134" s="3"/>
      <c r="N134" s="3"/>
    </row>
    <row r="135" spans="11:14" ht="15">
      <c r="K135" s="3"/>
      <c r="L135" s="3"/>
      <c r="M135" s="3"/>
      <c r="N135" s="3"/>
    </row>
    <row r="136" spans="11:14" ht="15">
      <c r="K136" s="3"/>
      <c r="L136" s="3"/>
      <c r="M136" s="3"/>
      <c r="N136" s="3"/>
    </row>
    <row r="137" spans="11:14" ht="15">
      <c r="K137" s="3"/>
      <c r="L137" s="3"/>
      <c r="M137" s="3"/>
      <c r="N137" s="3"/>
    </row>
    <row r="138" spans="11:14" ht="15">
      <c r="K138" s="3"/>
      <c r="L138" s="3"/>
      <c r="M138" s="3"/>
      <c r="N138" s="3"/>
    </row>
    <row r="139" spans="11:14" ht="15">
      <c r="K139" s="3"/>
      <c r="L139" s="3"/>
      <c r="M139" s="3"/>
      <c r="N139" s="3"/>
    </row>
    <row r="140" spans="11:14" ht="15">
      <c r="K140" s="3"/>
      <c r="L140" s="3"/>
      <c r="M140" s="3"/>
      <c r="N140" s="3"/>
    </row>
    <row r="141" spans="11:14" ht="15">
      <c r="K141" s="3"/>
      <c r="L141" s="3"/>
      <c r="M141" s="3"/>
      <c r="N141" s="3"/>
    </row>
    <row r="142" spans="11:14" ht="15">
      <c r="K142" s="3"/>
      <c r="L142" s="3"/>
      <c r="M142" s="3"/>
      <c r="N142" s="3"/>
    </row>
    <row r="143" spans="11:14" ht="15">
      <c r="K143" s="3"/>
      <c r="L143" s="3"/>
      <c r="M143" s="3"/>
      <c r="N143" s="3"/>
    </row>
    <row r="144" spans="11:14" ht="15">
      <c r="K144" s="3"/>
      <c r="L144" s="3"/>
      <c r="M144" s="3"/>
      <c r="N144" s="3"/>
    </row>
    <row r="145" spans="11:14" ht="15">
      <c r="K145" s="3"/>
      <c r="L145" s="3"/>
      <c r="M145" s="3"/>
      <c r="N145" s="3"/>
    </row>
    <row r="146" spans="11:14" ht="15">
      <c r="K146" s="3"/>
      <c r="L146" s="3"/>
      <c r="M146" s="3"/>
      <c r="N146" s="3"/>
    </row>
    <row r="147" spans="11:14" ht="15">
      <c r="K147" s="3"/>
      <c r="L147" s="3"/>
      <c r="M147" s="3"/>
      <c r="N147" s="3"/>
    </row>
    <row r="148" spans="11:14" ht="15">
      <c r="K148" s="3"/>
      <c r="L148" s="3"/>
      <c r="M148" s="3"/>
      <c r="N148" s="3"/>
    </row>
    <row r="149" spans="11:14" ht="15">
      <c r="K149" s="3"/>
      <c r="L149" s="3"/>
      <c r="M149" s="3"/>
      <c r="N149" s="3"/>
    </row>
    <row r="150" spans="11:14" ht="15">
      <c r="K150" s="3"/>
      <c r="L150" s="3"/>
      <c r="M150" s="3"/>
      <c r="N150" s="3"/>
    </row>
    <row r="151" spans="11:14" ht="15">
      <c r="K151" s="3"/>
      <c r="L151" s="3"/>
      <c r="M151" s="3"/>
      <c r="N151" s="3"/>
    </row>
    <row r="152" spans="11:14" ht="15">
      <c r="K152" s="3"/>
      <c r="L152" s="3"/>
      <c r="M152" s="3"/>
      <c r="N152" s="3"/>
    </row>
    <row r="153" spans="11:14" ht="15">
      <c r="K153" s="3"/>
      <c r="L153" s="3"/>
      <c r="M153" s="3"/>
      <c r="N153" s="3"/>
    </row>
    <row r="154" spans="11:14" ht="15">
      <c r="K154" s="3"/>
      <c r="L154" s="3"/>
      <c r="M154" s="3"/>
      <c r="N154" s="3"/>
    </row>
    <row r="155" spans="11:14" ht="15">
      <c r="K155" s="3"/>
      <c r="L155" s="3"/>
      <c r="M155" s="3"/>
      <c r="N155" s="3"/>
    </row>
    <row r="156" spans="11:14" ht="15">
      <c r="K156" s="3"/>
      <c r="L156" s="3"/>
      <c r="M156" s="3"/>
      <c r="N156" s="3"/>
    </row>
    <row r="157" spans="11:14" ht="15">
      <c r="K157" s="3"/>
      <c r="L157" s="3"/>
      <c r="M157" s="3"/>
      <c r="N157" s="3"/>
    </row>
    <row r="158" spans="11:14" ht="15">
      <c r="K158" s="3"/>
      <c r="L158" s="3"/>
      <c r="M158" s="3"/>
      <c r="N158" s="3"/>
    </row>
    <row r="159" spans="11:14" ht="15">
      <c r="K159" s="3"/>
      <c r="L159" s="3"/>
      <c r="M159" s="3"/>
      <c r="N159" s="3"/>
    </row>
    <row r="160" spans="11:14" ht="15">
      <c r="K160" s="3"/>
      <c r="L160" s="3"/>
      <c r="M160" s="3"/>
      <c r="N160" s="3"/>
    </row>
    <row r="161" spans="11:14" ht="15">
      <c r="K161" s="3"/>
      <c r="L161" s="3"/>
      <c r="M161" s="3"/>
      <c r="N161" s="3"/>
    </row>
    <row r="162" spans="11:14" ht="15">
      <c r="K162" s="3"/>
      <c r="L162" s="3"/>
      <c r="M162" s="3"/>
      <c r="N162" s="3"/>
    </row>
    <row r="163" spans="11:14" ht="15">
      <c r="K163" s="3"/>
      <c r="L163" s="3"/>
      <c r="M163" s="3"/>
      <c r="N163" s="3"/>
    </row>
    <row r="164" spans="11:14" ht="15">
      <c r="K164" s="3"/>
      <c r="L164" s="3"/>
      <c r="M164" s="3"/>
      <c r="N164" s="3"/>
    </row>
    <row r="165" spans="11:14" ht="15">
      <c r="K165" s="3"/>
      <c r="L165" s="3"/>
      <c r="M165" s="3"/>
      <c r="N165" s="3"/>
    </row>
    <row r="166" spans="11:14" ht="15">
      <c r="K166" s="3"/>
      <c r="L166" s="3"/>
      <c r="M166" s="3"/>
      <c r="N166" s="3"/>
    </row>
    <row r="167" spans="11:14" ht="15">
      <c r="K167" s="3"/>
      <c r="L167" s="3"/>
      <c r="M167" s="3"/>
      <c r="N167" s="3"/>
    </row>
    <row r="168" spans="11:14" ht="15">
      <c r="K168" s="3"/>
      <c r="L168" s="3"/>
      <c r="M168" s="3"/>
      <c r="N168" s="3"/>
    </row>
    <row r="169" spans="11:14" ht="15">
      <c r="K169" s="3"/>
      <c r="L169" s="3"/>
      <c r="M169" s="3"/>
      <c r="N169" s="3"/>
    </row>
    <row r="170" spans="11:14" ht="15">
      <c r="K170" s="3"/>
      <c r="L170" s="3"/>
      <c r="M170" s="3"/>
      <c r="N170" s="3"/>
    </row>
    <row r="171" spans="11:14" ht="15">
      <c r="K171" s="3"/>
      <c r="L171" s="3"/>
      <c r="M171" s="3"/>
      <c r="N171" s="3"/>
    </row>
    <row r="172" spans="11:14" ht="15">
      <c r="K172" s="3"/>
      <c r="L172" s="3"/>
      <c r="M172" s="3"/>
      <c r="N172" s="3"/>
    </row>
    <row r="173" spans="11:14" ht="15">
      <c r="K173" s="3"/>
      <c r="L173" s="3"/>
      <c r="M173" s="3"/>
      <c r="N173" s="3"/>
    </row>
    <row r="174" spans="11:14" ht="15">
      <c r="K174" s="3"/>
      <c r="L174" s="3"/>
      <c r="M174" s="3"/>
      <c r="N174" s="3"/>
    </row>
    <row r="175" spans="11:14" ht="15">
      <c r="K175" s="3"/>
      <c r="L175" s="3"/>
      <c r="M175" s="3"/>
      <c r="N175" s="3"/>
    </row>
    <row r="176" spans="11:14" ht="15">
      <c r="K176" s="3"/>
      <c r="L176" s="3"/>
      <c r="M176" s="3"/>
      <c r="N176" s="3"/>
    </row>
    <row r="177" spans="11:14" ht="15">
      <c r="K177" s="3"/>
      <c r="L177" s="3"/>
      <c r="M177" s="3"/>
      <c r="N177" s="3"/>
    </row>
    <row r="178" spans="11:14" ht="15">
      <c r="K178" s="3"/>
      <c r="L178" s="3"/>
      <c r="M178" s="3"/>
      <c r="N178" s="3"/>
    </row>
    <row r="179" spans="11:14" ht="15">
      <c r="K179" s="3"/>
      <c r="L179" s="3"/>
      <c r="M179" s="3"/>
      <c r="N179" s="3"/>
    </row>
    <row r="180" spans="11:14" ht="15">
      <c r="K180" s="3"/>
      <c r="L180" s="3"/>
      <c r="M180" s="3"/>
      <c r="N180" s="3"/>
    </row>
    <row r="181" spans="11:14" ht="15">
      <c r="K181" s="3"/>
      <c r="L181" s="3"/>
      <c r="M181" s="3"/>
      <c r="N181" s="3"/>
    </row>
    <row r="182" spans="11:14" ht="15">
      <c r="K182" s="3"/>
      <c r="L182" s="3"/>
      <c r="M182" s="3"/>
      <c r="N182" s="3"/>
    </row>
    <row r="183" spans="11:14" ht="15">
      <c r="K183" s="3"/>
      <c r="L183" s="3"/>
      <c r="M183" s="3"/>
      <c r="N183" s="3"/>
    </row>
    <row r="184" spans="11:14" ht="15">
      <c r="K184" s="3"/>
      <c r="L184" s="3"/>
      <c r="M184" s="3"/>
      <c r="N184" s="3"/>
    </row>
    <row r="185" spans="11:14" ht="15">
      <c r="K185" s="3"/>
      <c r="L185" s="3"/>
      <c r="M185" s="3"/>
      <c r="N185" s="3"/>
    </row>
    <row r="186" spans="11:14" ht="15">
      <c r="K186" s="3"/>
      <c r="L186" s="3"/>
      <c r="M186" s="3"/>
      <c r="N186" s="3"/>
    </row>
    <row r="187" spans="11:14" ht="15">
      <c r="K187" s="3"/>
      <c r="L187" s="3"/>
      <c r="M187" s="3"/>
      <c r="N187" s="3"/>
    </row>
    <row r="188" spans="11:14" ht="15">
      <c r="K188" s="3"/>
      <c r="L188" s="3"/>
      <c r="M188" s="3"/>
      <c r="N188" s="3"/>
    </row>
    <row r="189" spans="11:14" ht="15">
      <c r="K189" s="3"/>
      <c r="L189" s="3"/>
      <c r="M189" s="3"/>
      <c r="N189" s="3"/>
    </row>
    <row r="190" spans="11:14" ht="15">
      <c r="K190" s="3"/>
      <c r="L190" s="3"/>
      <c r="M190" s="3"/>
      <c r="N190" s="3"/>
    </row>
    <row r="191" spans="11:14" ht="15">
      <c r="K191" s="3"/>
      <c r="L191" s="3"/>
      <c r="M191" s="3"/>
      <c r="N191" s="3"/>
    </row>
    <row r="192" spans="11:14" ht="15">
      <c r="K192" s="3"/>
      <c r="L192" s="3"/>
      <c r="M192" s="3"/>
      <c r="N192" s="3"/>
    </row>
    <row r="193" spans="11:14" ht="15">
      <c r="K193" s="3"/>
      <c r="L193" s="3"/>
      <c r="M193" s="3"/>
      <c r="N193" s="3"/>
    </row>
    <row r="194" spans="11:14" ht="15">
      <c r="K194" s="3"/>
      <c r="L194" s="3"/>
      <c r="M194" s="3"/>
      <c r="N194" s="3"/>
    </row>
    <row r="195" spans="11:14" ht="15">
      <c r="K195" s="3"/>
      <c r="L195" s="3"/>
      <c r="M195" s="3"/>
      <c r="N195" s="3"/>
    </row>
    <row r="196" spans="11:14" ht="15">
      <c r="K196" s="3"/>
      <c r="L196" s="3"/>
      <c r="M196" s="3"/>
      <c r="N196" s="3"/>
    </row>
    <row r="197" spans="11:14" ht="15">
      <c r="K197" s="3"/>
      <c r="L197" s="3"/>
      <c r="M197" s="3"/>
      <c r="N197" s="3"/>
    </row>
    <row r="198" spans="11:14" ht="15">
      <c r="K198" s="3"/>
      <c r="L198" s="3"/>
      <c r="M198" s="3"/>
      <c r="N198" s="3"/>
    </row>
    <row r="199" spans="11:14" ht="15">
      <c r="K199" s="3"/>
      <c r="L199" s="3"/>
      <c r="M199" s="3"/>
      <c r="N199" s="3"/>
    </row>
    <row r="200" spans="11:14" ht="15"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32:N32"/>
    <mergeCell ref="G34:H34"/>
    <mergeCell ref="G36:H3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