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<sst xmlns="http://schemas.openxmlformats.org/spreadsheetml/2006/main" count="41" uniqueCount="41">
  <si>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</si>
  <si>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</si>
  <si>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臺中市龍井區辦理急難救助概況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</si>
  <si>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</si>
  <si>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</si>
  <si>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</si>
  <si>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</si>
  <si>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</si>
  <si>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</si>
  <si>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</si>
  <si>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</si>
  <si>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</si>
  <si>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</si>
  <si>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</si>
  <si>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</si>
  <si>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</si>
  <si>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</si>
  <si>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</si>
  <si>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</si>
  <si>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</si>
  <si>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</si>
  <si>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</si>
  <si>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</si>
  <si>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</si>
  <si>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</si>
  <si>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</si>
  <si>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</si>
  <si>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</si>
  <si>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</si>
  <si>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</si>
  <si>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</si>
  <si>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</si>
  <si>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</si>
  <si>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</si>
  <si>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</si>
  <si>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</si>
  <si>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</si>
  <si>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</si>
  <si>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</si>
  <si>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</si>
  <si>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中華民國113年1月5日編製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</si>
</sst>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theme="1"/>
      <name val="Calibri"/>
      <family val="2"/>
      <scheme val="minor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7" fillId="0" borderId="3" xfId="0" applyFont="1" applyBorder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0" xfId="0" applyFont="1" applyAlignment="1">
      <alignment vertical="center"/>
    </xf>
    <xf numFmtId="198" fontId="5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7" fontId="6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199" fontId="6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7" fillId="0" borderId="4" xfId="0" applyFont="1" applyBorder="1" applyAlignment="1">
      <alignment horizontal="left" vertical="center"/>
    </xf>
    <xf numFmtId="200" fontId="5" fillId="0" borderId="1" xfId="0" applyNumberFormat="1" applyFont="1" applyBorder="1"/>
    <xf numFmtId="0" fontId="5" fillId="0" borderId="8" xfId="0" applyFont="1" applyBorder="1" applyAlignment="1">
      <alignment vertical="center"/>
    </xf>
    <xf numFmtId="200" fontId="5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7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6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5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3"/>
      <c r="I1" s="33"/>
      <c r="J1" s="33"/>
      <c r="K1" s="33"/>
      <c r="L1" s="42"/>
      <c r="M1" s="42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9"/>
      <c r="L2" s="43"/>
      <c r="M2" s="43"/>
      <c r="N2" s="1"/>
      <c r="O2" s="1"/>
      <c r="P2" s="1"/>
    </row>
    <row r="3" spans="1:16" ht="18.5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6"/>
      <c r="K3" s="3" t="s">
        <v>32</v>
      </c>
      <c r="L3" s="3" t="s">
        <v>35</v>
      </c>
      <c r="M3" s="3"/>
      <c r="N3" s="49"/>
      <c r="O3" s="11"/>
      <c r="P3" s="52"/>
    </row>
    <row r="4" spans="1:16" ht="18.5" customHeight="1">
      <c r="A4" s="3" t="s">
        <v>1</v>
      </c>
      <c r="B4" s="13" t="s">
        <v>15</v>
      </c>
      <c r="C4" s="18"/>
      <c r="D4" s="24"/>
      <c r="E4" s="28"/>
      <c r="F4" s="31"/>
      <c r="G4" s="31"/>
      <c r="H4" s="31"/>
      <c r="I4" s="35"/>
      <c r="J4" s="37"/>
      <c r="K4" s="3" t="s">
        <v>33</v>
      </c>
      <c r="L4" s="3" t="s">
        <v>36</v>
      </c>
      <c r="M4" s="3"/>
      <c r="N4" s="49"/>
      <c r="O4" s="11"/>
      <c r="P4" s="52"/>
    </row>
    <row r="5" spans="1:13" ht="34.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4" t="s">
        <v>37</v>
      </c>
      <c r="M6" s="44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38</v>
      </c>
      <c r="M7" s="46" t="s">
        <v>39</v>
      </c>
      <c r="N7" s="50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6"/>
      <c r="N8" s="50"/>
    </row>
    <row r="9" spans="1:13" ht="49.5" customHeight="1">
      <c r="A9" s="7" t="s">
        <v>5</v>
      </c>
      <c r="B9" s="14" t="s">
        <v>16</v>
      </c>
      <c r="C9" s="19">
        <f>SUM(D9,L9)</f>
        <v>7</v>
      </c>
      <c r="D9" s="19">
        <f>SUM(E9:K9)</f>
        <v>7</v>
      </c>
      <c r="E9" s="19">
        <f>SUM(E10:E11)</f>
        <v>1</v>
      </c>
      <c r="F9" s="19">
        <f>SUM(F10:F11)</f>
        <v>3</v>
      </c>
      <c r="G9" s="19">
        <f>SUM(G10:G11)</f>
        <v>3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30">
        <f>SUM(L10:L11)</f>
        <v>0</v>
      </c>
      <c r="M9" s="47">
        <f>SUM(M10:M11)</f>
        <v>0</v>
      </c>
    </row>
    <row r="10" spans="1:13" ht="49.5" customHeight="1">
      <c r="A10" s="7"/>
      <c r="B10" s="14" t="s">
        <v>17</v>
      </c>
      <c r="C10" s="19">
        <f>SUM(D10,L10)</f>
        <v>7</v>
      </c>
      <c r="D10" s="19">
        <f>SUM(E10:K10)</f>
        <v>7</v>
      </c>
      <c r="E10" s="30">
        <v>1</v>
      </c>
      <c r="F10" s="32">
        <v>3</v>
      </c>
      <c r="G10" s="32">
        <v>3</v>
      </c>
      <c r="H10" s="19">
        <v>0</v>
      </c>
      <c r="I10" s="19">
        <v>0</v>
      </c>
      <c r="J10" s="19">
        <v>0</v>
      </c>
      <c r="K10" s="19">
        <v>0</v>
      </c>
      <c r="L10" s="30">
        <v>0</v>
      </c>
      <c r="M10" s="47">
        <v>0</v>
      </c>
    </row>
    <row r="11" spans="1:13" ht="49.5" customHeight="1">
      <c r="A11" s="7"/>
      <c r="B11" s="14" t="s">
        <v>18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47">
        <v>0</v>
      </c>
    </row>
    <row r="12" spans="1:13" ht="49.5" customHeight="1">
      <c r="A12" s="6" t="s">
        <v>6</v>
      </c>
      <c r="B12" s="7"/>
      <c r="C12" s="19">
        <f>SUM(D12,L12)</f>
        <v>50000</v>
      </c>
      <c r="D12" s="19">
        <f>SUM(E12:K12)</f>
        <v>50000</v>
      </c>
      <c r="E12" s="30">
        <v>7000</v>
      </c>
      <c r="F12" s="32">
        <v>22000</v>
      </c>
      <c r="G12" s="32">
        <v>21000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47">
        <v>0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1"/>
    </row>
    <row r="14" spans="1:13" ht="20.75" customHeight="1">
      <c r="A14" s="8" t="s">
        <v>8</v>
      </c>
      <c r="B14" s="15"/>
      <c r="C14" s="21"/>
      <c r="D14" s="21"/>
      <c r="E14" s="8" t="s">
        <v>23</v>
      </c>
      <c r="F14" s="21"/>
      <c r="G14" s="21"/>
      <c r="H14" s="8" t="s">
        <v>27</v>
      </c>
      <c r="I14" s="21"/>
      <c r="J14" s="38" t="s">
        <v>31</v>
      </c>
      <c r="K14" s="40"/>
      <c r="L14" s="45"/>
      <c r="M14" s="48" t="s">
        <v>40</v>
      </c>
    </row>
    <row r="15" spans="1:13" ht="15">
      <c r="A15" s="8"/>
      <c r="B15" s="16"/>
      <c r="C15" s="22"/>
      <c r="D15" s="22"/>
      <c r="E15" s="8"/>
      <c r="F15" s="22"/>
      <c r="G15" s="22"/>
      <c r="H15" s="34"/>
      <c r="I15" s="22"/>
      <c r="J15" s="38"/>
      <c r="K15" s="41"/>
      <c r="L15" s="1"/>
      <c r="M15" s="1"/>
    </row>
    <row r="16" spans="1:10" ht="14" customHeight="1">
      <c r="A16" s="9"/>
      <c r="E16" s="9"/>
      <c r="H16" s="15" t="s">
        <v>28</v>
      </c>
      <c r="J16" s="9"/>
    </row>
    <row r="17" spans="1:12" ht="14.7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3" ht="14.7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14.75" customHeight="1">
      <c r="A19" s="10" t="s">
        <v>11</v>
      </c>
    </row>
    <row r="20" ht="14.75" customHeight="1">
      <c r="A20" s="10" t="s">
        <v>12</v>
      </c>
    </row>
    <row r="21" ht="14.75" customHeight="1">
      <c r="A21" s="10" t="s">
        <v>13</v>
      </c>
    </row>
    <row r="22" ht="12.45" customHeight="1">
      <c r="A22" s="11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