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calcPr fullCalcOnLoad="1"/>
</workbook>
</file>

<file path=xl/sharedStrings.xml><?xml version="1.0" encoding="utf-8"?>
<sst xmlns="http://schemas.openxmlformats.org/spreadsheetml/2006/main" count="97" uniqueCount="60">
  <si>
    <t>公開類</t>
  </si>
  <si>
    <t>半年報</t>
  </si>
  <si>
    <t>臺中市道路新建工程</t>
  </si>
  <si>
    <t>中華民國  112  年 7  月至  12 月</t>
  </si>
  <si>
    <t>工程名稱</t>
  </si>
  <si>
    <t xml:space="preserve"> 總計</t>
  </si>
  <si>
    <t>臺中市龍井區中部科學工業園區西南向聯外道路工程</t>
  </si>
  <si>
    <t>南區福田一街打通工程(樹義路至福義路)</t>
  </si>
  <si>
    <t>西屯區安和路84-6號旁(高鐵橋下至虹揚橋段)便道開闢工程</t>
  </si>
  <si>
    <t>太平區鵬儀路(鵬儀路255之1號至精美路378巷)道路開闢工程</t>
  </si>
  <si>
    <t>太平區宜欣路52巷(宜昌路至環中東路四段)道路打通工程</t>
  </si>
  <si>
    <t>霧峰區振興街118巷(振興街至中正路)打通工程</t>
  </si>
  <si>
    <t>大肚區自由路銜接至平等街道路開闢工程</t>
  </si>
  <si>
    <t>清水區10-15-2號(鰲新路)計畫道路開闢工程</t>
  </si>
  <si>
    <t>清水區10-20-1號(中華路101巷)計畫道路開闢工程</t>
  </si>
  <si>
    <t>梧棲區10-57-4號(永寧路)計畫道路開闢工程</t>
  </si>
  <si>
    <t>沙鹿區10-32-3號計畫道路開闢工程</t>
  </si>
  <si>
    <t>后里區三豐路66巷道路改善工程
(非都計內)</t>
  </si>
  <si>
    <t>神岡區神林路至神林路9-53號道路打通工程</t>
  </si>
  <si>
    <t>大雅區高鐵橋下雅秀五路打通至上山路道路開闢工程</t>
  </si>
  <si>
    <t>填表</t>
  </si>
  <si>
    <t>資料來源：由本局土木工程管理科依據本局土木工程管理科及新工處土木工程科之道路新建工程完成數量統計資料冊彙編。</t>
  </si>
  <si>
    <t>填表說明︰本表編製1份，並依統計法規定永久保存，資料透過網際網路上傳至「臺中市公務統計行政管理系統」。</t>
  </si>
  <si>
    <t>半年終了次次月15日前編報</t>
  </si>
  <si>
    <t>實施概要
(施作路段起訖點
或施工內容)</t>
  </si>
  <si>
    <t>道路新闢</t>
  </si>
  <si>
    <t>改善開闢工程</t>
  </si>
  <si>
    <t>審核</t>
  </si>
  <si>
    <t>預算
年度</t>
  </si>
  <si>
    <t>106
110</t>
  </si>
  <si>
    <t>110
111</t>
  </si>
  <si>
    <t>111
112</t>
  </si>
  <si>
    <t>109
111</t>
  </si>
  <si>
    <t>工程費</t>
  </si>
  <si>
    <t>(千元)</t>
  </si>
  <si>
    <t>預定目標</t>
  </si>
  <si>
    <t>長度</t>
  </si>
  <si>
    <t>(公尺)</t>
  </si>
  <si>
    <t>業務主管人員</t>
  </si>
  <si>
    <t>主辦統計人員</t>
  </si>
  <si>
    <t>寬度</t>
  </si>
  <si>
    <t>-</t>
  </si>
  <si>
    <t>10~12</t>
  </si>
  <si>
    <t>總面積</t>
  </si>
  <si>
    <t>(平方公尺)</t>
  </si>
  <si>
    <t>實際完成</t>
  </si>
  <si>
    <t>機關首長</t>
  </si>
  <si>
    <t>人行道</t>
  </si>
  <si>
    <t>自行車道</t>
  </si>
  <si>
    <t>編製機關</t>
  </si>
  <si>
    <t>表　　號</t>
  </si>
  <si>
    <t>工期</t>
  </si>
  <si>
    <t>開工
年月</t>
  </si>
  <si>
    <t>臺中市政府建設局</t>
  </si>
  <si>
    <t>20535-01-05-2</t>
  </si>
  <si>
    <t>預定
完工
年月</t>
  </si>
  <si>
    <t>實際
完工
年月</t>
  </si>
  <si>
    <t>單位：千元、公尺、平方公尺</t>
  </si>
  <si>
    <t>驗收合格年月</t>
  </si>
  <si>
    <t>中華民國   113  年  1   月   11 日編製</t>
  </si>
</sst>
</file>

<file path=xl/styles.xml><?xml version="1.0" encoding="utf-8"?>
<styleSheet xmlns="http://schemas.openxmlformats.org/spreadsheetml/2006/main">
  <numFmts count="5">
    <numFmt numFmtId="197" formatCode="_(* #,##0_);_(* \(#,##0\);_(* &quot;-&quot;_);_(@_)"/>
    <numFmt numFmtId="198" formatCode="#,##0_);[Red]\(#,##0\)"/>
    <numFmt numFmtId="199" formatCode="_(* #,##0.00_);_(* \(#,##0.00\);_(* &quot;-&quot;_);_(@_)"/>
    <numFmt numFmtId="200" formatCode="_(* #,##0.000_);_(* \(#,##0.000\);_(* &quot;-&quot;_);_(@_)"/>
    <numFmt numFmtId="201" formatCode="_(* #,##0.0_);_(* \(#,##0.0\);_(* &quot;-&quot;_);_(@_)"/>
  </numFmts>
  <fonts count="12">
    <font>
      <sz val="11"/>
      <color theme="1"/>
      <name val="Calibri"/>
      <family val="2"/>
      <scheme val="minor"/>
    </font>
    <font>
      <sz val="10"/>
      <name val="Arial"/>
      <family val="2"/>
    </font>
    <font>
      <sz val="10"/>
      <color rgb="FF000000"/>
      <name val="標楷體"/>
      <family val="2"/>
    </font>
    <font>
      <sz val="16"/>
      <color rgb="FF000000"/>
      <name val="標楷體"/>
      <family val="2"/>
    </font>
    <font>
      <sz val="12"/>
      <color rgb="FF000000"/>
      <name val="Arial Narrow"/>
      <family val="2"/>
    </font>
    <font>
      <b/>
      <sz val="10"/>
      <color rgb="FF000000"/>
      <name val="Arial Narrow"/>
      <family val="2"/>
    </font>
    <font>
      <sz val="10"/>
      <color rgb="FF000000"/>
      <name val="微軟正黑體"/>
      <family val="2"/>
    </font>
    <font>
      <sz val="12"/>
      <color rgb="FF000000"/>
      <name val="標楷體"/>
      <family val="2"/>
    </font>
    <font>
      <sz val="10"/>
      <color rgb="FF000000"/>
      <name val="Arial Narrow"/>
      <family val="2"/>
    </font>
    <font>
      <sz val="9"/>
      <color rgb="FF000000"/>
      <name val="標楷體"/>
      <family val="2"/>
    </font>
    <font>
      <sz val="12"/>
      <color rgb="FF000000"/>
      <name val="Times New Roman"/>
      <family val="2"/>
    </font>
    <font>
      <sz val="12"/>
      <color rgb="FF000000"/>
      <name val="新細明體"/>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3">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4" fillId="0" borderId="4" xfId="0" applyFont="1" applyBorder="1" applyAlignment="1">
      <alignment horizontal="center" vertical="center"/>
    </xf>
    <xf numFmtId="0" fontId="5" fillId="0" borderId="4" xfId="0" applyFont="1" applyBorder="1" applyAlignment="1">
      <alignment horizontal="center" vertical="center"/>
    </xf>
    <xf numFmtId="0" fontId="6" fillId="0" borderId="4" xfId="0" applyFont="1" applyBorder="1" applyAlignment="1">
      <alignment horizontal="left" vertical="center" wrapText="1"/>
    </xf>
    <xf numFmtId="0" fontId="7" fillId="0" borderId="2" xfId="0" applyFont="1" applyBorder="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4" fillId="0" borderId="0" xfId="0" applyFont="1" applyAlignment="1">
      <alignment vertical="center"/>
    </xf>
    <xf numFmtId="0" fontId="7" fillId="0" borderId="0" xfId="0" applyFont="1" applyAlignment="1">
      <alignment vertical="center"/>
    </xf>
    <xf numFmtId="0" fontId="4" fillId="0" borderId="5" xfId="0" applyFont="1" applyBorder="1" applyAlignment="1">
      <alignment vertical="center"/>
    </xf>
    <xf numFmtId="0" fontId="7" fillId="0" borderId="6" xfId="0" applyFont="1" applyBorder="1" applyAlignment="1">
      <alignment horizontal="left"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2"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vertical="center"/>
    </xf>
    <xf numFmtId="0" fontId="8" fillId="0" borderId="3" xfId="0" applyFont="1" applyBorder="1" applyAlignment="1">
      <alignment horizontal="center" vertical="center"/>
    </xf>
    <xf numFmtId="0" fontId="8" fillId="0" borderId="1" xfId="0" applyFont="1" applyBorder="1" applyAlignment="1">
      <alignment horizontal="center" vertical="center" wrapText="1"/>
    </xf>
    <xf numFmtId="0" fontId="8" fillId="0" borderId="3" xfId="0" applyFont="1" applyBorder="1" applyAlignment="1">
      <alignment vertical="center"/>
    </xf>
    <xf numFmtId="0" fontId="4" fillId="0" borderId="1" xfId="0" applyFont="1" applyBorder="1" applyAlignment="1">
      <alignment horizontal="center" vertical="center"/>
    </xf>
    <xf numFmtId="0" fontId="2" fillId="0" borderId="7" xfId="0" applyFont="1" applyBorder="1" applyAlignment="1">
      <alignment horizontal="center" vertical="center"/>
    </xf>
    <xf numFmtId="197" fontId="5" fillId="0" borderId="1" xfId="0" applyNumberFormat="1" applyFont="1" applyBorder="1" applyAlignment="1">
      <alignment vertical="center"/>
    </xf>
    <xf numFmtId="198" fontId="8" fillId="0" borderId="1" xfId="0" applyNumberFormat="1" applyFont="1" applyBorder="1" applyAlignment="1">
      <alignment vertical="center"/>
    </xf>
    <xf numFmtId="198" fontId="8" fillId="0" borderId="1" xfId="0" applyNumberFormat="1" applyFont="1" applyBorder="1" applyAlignment="1">
      <alignment horizontal="right" vertical="center"/>
    </xf>
    <xf numFmtId="0" fontId="2" fillId="0" borderId="8" xfId="0" applyFont="1" applyBorder="1" applyAlignment="1">
      <alignment horizontal="center" vertical="center"/>
    </xf>
    <xf numFmtId="199" fontId="5" fillId="0" borderId="1" xfId="0" applyNumberFormat="1" applyFont="1" applyBorder="1" applyAlignment="1">
      <alignment vertical="center"/>
    </xf>
    <xf numFmtId="199" fontId="8" fillId="0" borderId="1" xfId="0" applyNumberFormat="1" applyFont="1" applyBorder="1" applyAlignment="1">
      <alignment horizontal="right" vertical="center"/>
    </xf>
    <xf numFmtId="199" fontId="8" fillId="0" borderId="1" xfId="0" applyNumberFormat="1" applyFont="1" applyBorder="1" applyAlignment="1">
      <alignment vertical="center"/>
    </xf>
    <xf numFmtId="199" fontId="8" fillId="0" borderId="1" xfId="0" applyNumberFormat="1" applyFont="1" applyBorder="1" applyAlignment="1">
      <alignment horizontal="right" vertical="center" wrapText="1"/>
    </xf>
    <xf numFmtId="0" fontId="9" fillId="0" borderId="3" xfId="0" applyFont="1" applyBorder="1" applyAlignment="1">
      <alignment horizontal="right" vertical="center" wrapText="1"/>
    </xf>
    <xf numFmtId="200" fontId="5" fillId="0" borderId="1" xfId="0" applyNumberFormat="1" applyFont="1" applyBorder="1" applyAlignment="1">
      <alignment horizontal="right" vertical="center"/>
    </xf>
    <xf numFmtId="199" fontId="8" fillId="0" borderId="1" xfId="0" applyNumberFormat="1" applyFont="1" applyBorder="1" applyAlignment="1">
      <alignment horizontal="center" vertical="center" wrapText="1"/>
    </xf>
    <xf numFmtId="0" fontId="8" fillId="0" borderId="0" xfId="0" applyFont="1" applyAlignment="1">
      <alignment horizontal="right" vertical="center"/>
    </xf>
    <xf numFmtId="0" fontId="2" fillId="0" borderId="8" xfId="0" applyFont="1" applyBorder="1" applyAlignment="1">
      <alignment horizontal="center" vertical="center" wrapText="1"/>
    </xf>
    <xf numFmtId="199" fontId="5" fillId="0" borderId="1" xfId="0" applyNumberFormat="1" applyFont="1" applyBorder="1" applyAlignment="1">
      <alignment horizontal="right" vertical="center"/>
    </xf>
    <xf numFmtId="0" fontId="9" fillId="0" borderId="2" xfId="0" applyFont="1" applyBorder="1" applyAlignment="1">
      <alignment horizontal="right" vertical="center"/>
    </xf>
    <xf numFmtId="0" fontId="9" fillId="0" borderId="2" xfId="0" applyFont="1" applyBorder="1" applyAlignment="1">
      <alignment horizontal="right" vertical="top"/>
    </xf>
    <xf numFmtId="0" fontId="2" fillId="0" borderId="0" xfId="0" applyFont="1" applyAlignment="1">
      <alignment horizontal="right" vertical="center"/>
    </xf>
    <xf numFmtId="200" fontId="8" fillId="0" borderId="1" xfId="0" applyNumberFormat="1" applyFont="1" applyBorder="1" applyAlignment="1">
      <alignment vertical="center"/>
    </xf>
    <xf numFmtId="201" fontId="8" fillId="0" borderId="1" xfId="0" applyNumberFormat="1" applyFont="1" applyBorder="1" applyAlignment="1">
      <alignment horizontal="right" vertical="center"/>
    </xf>
    <xf numFmtId="0" fontId="4" fillId="0" borderId="9" xfId="0" applyFont="1" applyBorder="1" applyAlignment="1">
      <alignment vertical="center"/>
    </xf>
    <xf numFmtId="0" fontId="9" fillId="0" borderId="10" xfId="0" applyFont="1" applyBorder="1" applyAlignment="1">
      <alignment horizontal="right" vertical="center" wrapText="1"/>
    </xf>
    <xf numFmtId="197" fontId="8" fillId="0" borderId="1" xfId="0" applyNumberFormat="1" applyFont="1" applyBorder="1" applyAlignment="1">
      <alignment horizontal="right" vertical="center"/>
    </xf>
    <xf numFmtId="0" fontId="8" fillId="0" borderId="1" xfId="0" applyFont="1" applyBorder="1" applyAlignment="1">
      <alignment horizontal="center" vertical="center"/>
    </xf>
    <xf numFmtId="0" fontId="10" fillId="0" borderId="1" xfId="0" applyFont="1" applyBorder="1" applyAlignment="1">
      <alignment horizontal="center" vertical="center" wrapText="1"/>
    </xf>
    <xf numFmtId="2" fontId="5" fillId="0" borderId="1" xfId="0" applyNumberFormat="1" applyFont="1" applyBorder="1" applyAlignment="1">
      <alignment horizontal="center" vertical="center"/>
    </xf>
    <xf numFmtId="2" fontId="8"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0" fontId="11" fillId="0" borderId="1" xfId="0" applyFont="1" applyBorder="1" applyAlignment="1">
      <alignment horizontal="center" vertical="center" wrapText="1"/>
    </xf>
    <xf numFmtId="0" fontId="2" fillId="0" borderId="3" xfId="0" applyFont="1" applyBorder="1" applyAlignment="1">
      <alignment horizontal="right" vertical="center"/>
    </xf>
    <xf numFmtId="0" fontId="2" fillId="0" borderId="11" xfId="0" applyFont="1" applyBorder="1" applyAlignment="1">
      <alignment horizontal="center" vertical="center" wrapText="1"/>
    </xf>
    <xf numFmtId="2" fontId="5" fillId="0" borderId="11" xfId="0" applyNumberFormat="1" applyFont="1" applyBorder="1" applyAlignment="1">
      <alignment horizontal="center" vertical="center"/>
    </xf>
    <xf numFmtId="2" fontId="8" fillId="0" borderId="11" xfId="0" applyNumberFormat="1" applyFont="1" applyBorder="1" applyAlignment="1">
      <alignment horizontal="center" vertical="center"/>
    </xf>
    <xf numFmtId="0" fontId="6" fillId="0" borderId="0" xfId="0" applyFont="1" applyAlignment="1">
      <alignment vertical="center" wrapText="1"/>
    </xf>
    <xf numFmtId="0" fontId="6" fillId="0" borderId="0" xfId="0" applyFont="1" applyAlignment="1">
      <alignment horizontal="left" vertical="center" wrapText="1"/>
    </xf>
    <xf numFmtId="0" fontId="10" fillId="0" borderId="0" xfId="0" applyFont="1" applyAlignment="1">
      <alignment vertical="center"/>
    </xf>
    <xf numFmtId="0" fontId="6"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showGridLines="0" tabSelected="1" workbookViewId="0" topLeftCell="A1">
      <pane xSplit="1" ySplit="8" topLeftCell="B9" activePane="bottomRight" state="frozen"/>
      <selection pane="topLeft" activeCell="D23" sqref="D23"/>
    </sheetView>
  </sheetViews>
  <sheetFormatPr defaultColWidth="9.28125" defaultRowHeight="15"/>
  <cols>
    <col min="1" max="1" width="23.140625" style="0" customWidth="1"/>
    <col min="2" max="2" width="18.7109375" style="0" customWidth="1"/>
    <col min="3" max="3" width="5.28125" style="0" customWidth="1"/>
    <col min="4" max="4" width="9.421875" style="0" customWidth="1"/>
    <col min="5" max="5" width="10.28125" style="0" customWidth="1"/>
    <col min="6" max="6" width="10.140625" style="0" customWidth="1"/>
    <col min="7" max="7" width="11.140625" style="0" customWidth="1"/>
    <col min="8" max="8" width="10.140625" style="0" customWidth="1"/>
    <col min="9" max="9" width="8.28125" style="0" customWidth="1"/>
    <col min="10" max="10" width="11.28125" style="0" customWidth="1"/>
    <col min="11" max="11" width="9.57421875" style="0" customWidth="1"/>
    <col min="12" max="12" width="6.57421875" style="0" customWidth="1"/>
    <col min="13" max="13" width="8.8515625" style="0" customWidth="1"/>
    <col min="14" max="14" width="7.7109375" style="0" customWidth="1"/>
    <col min="15" max="15" width="6.57421875" style="0" customWidth="1"/>
    <col min="16" max="16" width="8.8515625" style="0" customWidth="1"/>
    <col min="17" max="17" width="5.57421875" style="0" customWidth="1"/>
    <col min="18" max="18" width="8.421875" style="0" customWidth="1"/>
    <col min="19" max="19" width="5.57421875" style="0" customWidth="1"/>
    <col min="20" max="20" width="8.57421875" style="0" customWidth="1"/>
    <col min="21" max="21" width="15.7109375" style="0" customWidth="1"/>
    <col min="22" max="50" width="9.140625" style="0" customWidth="1"/>
  </cols>
  <sheetData>
    <row r="1" spans="1:50" ht="25.5" customHeight="1">
      <c r="A1" s="1" t="s">
        <v>0</v>
      </c>
      <c r="B1" s="13"/>
      <c r="C1" s="11"/>
      <c r="D1" s="11"/>
      <c r="E1" s="11"/>
      <c r="F1" s="11"/>
      <c r="G1" s="11"/>
      <c r="H1" s="11"/>
      <c r="I1" s="11"/>
      <c r="J1" s="11"/>
      <c r="K1" s="11"/>
      <c r="L1" s="11"/>
      <c r="M1" s="11"/>
      <c r="N1" s="11"/>
      <c r="O1" s="46"/>
      <c r="P1" s="1" t="s">
        <v>49</v>
      </c>
      <c r="Q1" s="49"/>
      <c r="R1" s="1" t="s">
        <v>53</v>
      </c>
      <c r="S1" s="49"/>
      <c r="T1" s="25"/>
      <c r="U1" s="13"/>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50" ht="25.5" customHeight="1">
      <c r="A2" s="1" t="s">
        <v>1</v>
      </c>
      <c r="B2" s="14" t="s">
        <v>23</v>
      </c>
      <c r="C2" s="22"/>
      <c r="D2" s="24"/>
      <c r="E2" s="22"/>
      <c r="F2" s="35"/>
      <c r="G2" s="35"/>
      <c r="H2" s="35"/>
      <c r="I2" s="35"/>
      <c r="J2" s="35"/>
      <c r="K2" s="35"/>
      <c r="L2" s="35"/>
      <c r="M2" s="35"/>
      <c r="N2" s="35"/>
      <c r="O2" s="47"/>
      <c r="P2" s="1" t="s">
        <v>50</v>
      </c>
      <c r="Q2" s="49"/>
      <c r="R2" s="53" t="s">
        <v>54</v>
      </c>
      <c r="S2" s="53"/>
      <c r="T2" s="53"/>
      <c r="U2" s="13"/>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24.75" customHeight="1">
      <c r="A3" s="2" t="s">
        <v>2</v>
      </c>
      <c r="B3" s="2"/>
      <c r="C3" s="2"/>
      <c r="D3" s="2"/>
      <c r="E3" s="2"/>
      <c r="F3" s="2"/>
      <c r="G3" s="2"/>
      <c r="H3" s="2"/>
      <c r="I3" s="2"/>
      <c r="J3" s="2"/>
      <c r="K3" s="2"/>
      <c r="L3" s="2"/>
      <c r="M3" s="2"/>
      <c r="N3" s="2"/>
      <c r="O3" s="2"/>
      <c r="P3" s="2"/>
      <c r="Q3" s="2"/>
      <c r="R3" s="2"/>
      <c r="S3" s="2"/>
      <c r="T3" s="2"/>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ht="19.5" customHeight="1">
      <c r="A4" s="3" t="s">
        <v>3</v>
      </c>
      <c r="B4" s="3"/>
      <c r="C4" s="3"/>
      <c r="D4" s="3"/>
      <c r="E4" s="3"/>
      <c r="F4" s="3"/>
      <c r="G4" s="3"/>
      <c r="H4" s="3"/>
      <c r="I4" s="3"/>
      <c r="J4" s="3"/>
      <c r="K4" s="3"/>
      <c r="L4" s="3"/>
      <c r="M4" s="3"/>
      <c r="N4" s="3"/>
      <c r="O4" s="3"/>
      <c r="P4" s="3"/>
      <c r="Q4" s="24"/>
      <c r="R4" s="24"/>
      <c r="S4" s="24"/>
      <c r="T4" s="55" t="s">
        <v>57</v>
      </c>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50" ht="22.5" customHeight="1">
      <c r="A5" s="4" t="s">
        <v>4</v>
      </c>
      <c r="B5" s="15" t="s">
        <v>24</v>
      </c>
      <c r="C5" s="15" t="s">
        <v>28</v>
      </c>
      <c r="D5" s="1" t="s">
        <v>33</v>
      </c>
      <c r="E5" s="1" t="s">
        <v>35</v>
      </c>
      <c r="F5" s="25"/>
      <c r="G5" s="25"/>
      <c r="H5" s="1" t="s">
        <v>45</v>
      </c>
      <c r="I5" s="25"/>
      <c r="J5" s="25"/>
      <c r="K5" s="1" t="s">
        <v>47</v>
      </c>
      <c r="L5" s="25"/>
      <c r="M5" s="25"/>
      <c r="N5" s="1" t="s">
        <v>48</v>
      </c>
      <c r="O5" s="25"/>
      <c r="P5" s="25"/>
      <c r="Q5" s="15" t="s">
        <v>51</v>
      </c>
      <c r="R5" s="54"/>
      <c r="S5" s="54"/>
      <c r="T5" s="54"/>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1:50" ht="27.75" customHeight="1">
      <c r="A6" s="5"/>
      <c r="B6" s="16"/>
      <c r="C6" s="16"/>
      <c r="D6" s="25"/>
      <c r="E6" s="30" t="s">
        <v>36</v>
      </c>
      <c r="F6" s="30" t="s">
        <v>40</v>
      </c>
      <c r="G6" s="30" t="s">
        <v>43</v>
      </c>
      <c r="H6" s="39" t="s">
        <v>36</v>
      </c>
      <c r="I6" s="30" t="s">
        <v>40</v>
      </c>
      <c r="J6" s="30" t="s">
        <v>43</v>
      </c>
      <c r="K6" s="39" t="s">
        <v>36</v>
      </c>
      <c r="L6" s="30" t="s">
        <v>40</v>
      </c>
      <c r="M6" s="30" t="s">
        <v>43</v>
      </c>
      <c r="N6" s="39" t="s">
        <v>36</v>
      </c>
      <c r="O6" s="30" t="s">
        <v>40</v>
      </c>
      <c r="P6" s="30" t="s">
        <v>43</v>
      </c>
      <c r="Q6" s="15" t="s">
        <v>52</v>
      </c>
      <c r="R6" s="15" t="s">
        <v>55</v>
      </c>
      <c r="S6" s="15" t="s">
        <v>56</v>
      </c>
      <c r="T6" s="56" t="s">
        <v>58</v>
      </c>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row>
    <row r="7" spans="1:50" ht="19.5" customHeight="1">
      <c r="A7" s="5"/>
      <c r="B7" s="16"/>
      <c r="C7" s="16"/>
      <c r="D7" s="26" t="s">
        <v>34</v>
      </c>
      <c r="E7" s="26" t="s">
        <v>37</v>
      </c>
      <c r="F7" s="26" t="s">
        <v>37</v>
      </c>
      <c r="G7" s="26" t="s">
        <v>44</v>
      </c>
      <c r="H7" s="26" t="s">
        <v>37</v>
      </c>
      <c r="I7" s="26" t="s">
        <v>37</v>
      </c>
      <c r="J7" s="26" t="s">
        <v>44</v>
      </c>
      <c r="K7" s="26" t="s">
        <v>37</v>
      </c>
      <c r="L7" s="26" t="s">
        <v>37</v>
      </c>
      <c r="M7" s="26" t="s">
        <v>44</v>
      </c>
      <c r="N7" s="26" t="s">
        <v>37</v>
      </c>
      <c r="O7" s="26" t="s">
        <v>37</v>
      </c>
      <c r="P7" s="26" t="s">
        <v>44</v>
      </c>
      <c r="Q7" s="50"/>
      <c r="R7" s="50"/>
      <c r="S7" s="15"/>
      <c r="T7" s="56"/>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row>
    <row r="8" spans="1:50" ht="21.75" customHeight="1">
      <c r="A8" s="6" t="s">
        <v>5</v>
      </c>
      <c r="B8" s="17"/>
      <c r="C8" s="17"/>
      <c r="D8" s="27">
        <v>754186</v>
      </c>
      <c r="E8" s="31">
        <f>SUM(E9:E22)</f>
        <v>4615.13</v>
      </c>
      <c r="F8" s="36" t="s">
        <v>41</v>
      </c>
      <c r="G8" s="31">
        <f>SUM(G9:G22)</f>
        <v>104913.2</v>
      </c>
      <c r="H8" s="31">
        <f>SUM(H9:H22)</f>
        <v>4458.26</v>
      </c>
      <c r="I8" s="40" t="s">
        <v>41</v>
      </c>
      <c r="J8" s="31">
        <f>SUM(J9:J22)</f>
        <v>92785.6762</v>
      </c>
      <c r="K8" s="31">
        <f>SUM(K9:K22)</f>
        <v>4328.26</v>
      </c>
      <c r="L8" s="40" t="s">
        <v>41</v>
      </c>
      <c r="M8" s="31">
        <f>SUM(M9:M22)</f>
        <v>10989.7238</v>
      </c>
      <c r="N8" s="31">
        <f>SUM(N9:N22)</f>
        <v>4008.26</v>
      </c>
      <c r="O8" s="31">
        <f>SUM(O15:O22)</f>
        <v>0</v>
      </c>
      <c r="P8" s="31">
        <f>SUM(P9:P22)</f>
        <v>10541.7238</v>
      </c>
      <c r="Q8" s="51"/>
      <c r="R8" s="51"/>
      <c r="S8" s="51"/>
      <c r="T8" s="57"/>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row>
    <row r="9" spans="1:50" ht="36" customHeight="1">
      <c r="A9" s="7" t="s">
        <v>6</v>
      </c>
      <c r="B9" s="18" t="s">
        <v>25</v>
      </c>
      <c r="C9" s="23" t="s">
        <v>29</v>
      </c>
      <c r="D9" s="28">
        <v>612112</v>
      </c>
      <c r="E9" s="32">
        <v>2004.13</v>
      </c>
      <c r="F9" s="32">
        <v>40</v>
      </c>
      <c r="G9" s="33">
        <f>E9*F9</f>
        <v>80165.2</v>
      </c>
      <c r="H9" s="33">
        <v>2004.13</v>
      </c>
      <c r="I9" s="32">
        <v>34.74</v>
      </c>
      <c r="J9" s="33">
        <f>H9*I9</f>
        <v>69623.4762</v>
      </c>
      <c r="K9" s="33">
        <v>4008.26</v>
      </c>
      <c r="L9" s="32">
        <v>2.63</v>
      </c>
      <c r="M9" s="33">
        <f>K9*L9</f>
        <v>10541.7238</v>
      </c>
      <c r="N9" s="33">
        <v>4008.26</v>
      </c>
      <c r="O9" s="32">
        <v>2.63</v>
      </c>
      <c r="P9" s="33">
        <f>N9*O9</f>
        <v>10541.7238</v>
      </c>
      <c r="Q9" s="52">
        <v>108.09</v>
      </c>
      <c r="R9" s="52">
        <v>112.04</v>
      </c>
      <c r="S9" s="52">
        <v>112.04</v>
      </c>
      <c r="T9" s="58">
        <v>112.08</v>
      </c>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row>
    <row r="10" spans="1:50" ht="57.75" customHeight="1">
      <c r="A10" s="7" t="s">
        <v>7</v>
      </c>
      <c r="B10" s="18" t="s">
        <v>25</v>
      </c>
      <c r="C10" s="23" t="s">
        <v>30</v>
      </c>
      <c r="D10" s="28">
        <v>15010</v>
      </c>
      <c r="E10" s="32">
        <v>200</v>
      </c>
      <c r="F10" s="32">
        <v>12</v>
      </c>
      <c r="G10" s="33">
        <f>E10*F10</f>
        <v>2400</v>
      </c>
      <c r="H10" s="33">
        <v>216.09</v>
      </c>
      <c r="I10" s="32">
        <v>12</v>
      </c>
      <c r="J10" s="33">
        <f>H10*I10</f>
        <v>2593.08</v>
      </c>
      <c r="K10" s="33">
        <v>0</v>
      </c>
      <c r="L10" s="32">
        <v>0</v>
      </c>
      <c r="M10" s="33">
        <v>0</v>
      </c>
      <c r="N10" s="44">
        <v>0</v>
      </c>
      <c r="O10" s="48">
        <v>0</v>
      </c>
      <c r="P10" s="44">
        <v>0</v>
      </c>
      <c r="Q10" s="52">
        <v>112.05</v>
      </c>
      <c r="R10" s="52">
        <v>112.12</v>
      </c>
      <c r="S10" s="52">
        <v>112.11</v>
      </c>
      <c r="T10" s="58">
        <v>112.12</v>
      </c>
      <c r="U10" s="59"/>
      <c r="V10" s="62"/>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row>
    <row r="11" spans="1:50" ht="57.75" customHeight="1">
      <c r="A11" s="7" t="s">
        <v>8</v>
      </c>
      <c r="B11" s="18" t="s">
        <v>25</v>
      </c>
      <c r="C11" s="23">
        <v>111</v>
      </c>
      <c r="D11" s="28">
        <v>2853</v>
      </c>
      <c r="E11" s="32">
        <v>90</v>
      </c>
      <c r="F11" s="32">
        <v>4</v>
      </c>
      <c r="G11" s="33">
        <f>E11*F11</f>
        <v>360</v>
      </c>
      <c r="H11" s="33">
        <v>95.9</v>
      </c>
      <c r="I11" s="32">
        <v>4.4</v>
      </c>
      <c r="J11" s="33">
        <f>H11*I11</f>
        <v>421.96</v>
      </c>
      <c r="K11" s="33">
        <v>0</v>
      </c>
      <c r="L11" s="32">
        <v>0</v>
      </c>
      <c r="M11" s="33">
        <v>0</v>
      </c>
      <c r="N11" s="44">
        <v>0</v>
      </c>
      <c r="O11" s="48">
        <v>0</v>
      </c>
      <c r="P11" s="44">
        <v>0</v>
      </c>
      <c r="Q11" s="52">
        <v>112.05</v>
      </c>
      <c r="R11" s="52">
        <v>113.01</v>
      </c>
      <c r="S11" s="52">
        <v>112.12</v>
      </c>
      <c r="T11" s="58">
        <v>112.12</v>
      </c>
      <c r="U11" s="59"/>
      <c r="V11" s="62"/>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row>
    <row r="12" spans="1:50" ht="57.75" customHeight="1">
      <c r="A12" s="7" t="s">
        <v>9</v>
      </c>
      <c r="B12" s="18" t="s">
        <v>25</v>
      </c>
      <c r="C12" s="23" t="s">
        <v>30</v>
      </c>
      <c r="D12" s="28">
        <v>5955</v>
      </c>
      <c r="E12" s="32">
        <v>230</v>
      </c>
      <c r="F12" s="32" t="s">
        <v>42</v>
      </c>
      <c r="G12" s="33">
        <v>2530</v>
      </c>
      <c r="H12" s="33">
        <v>116.15</v>
      </c>
      <c r="I12" s="32">
        <v>12</v>
      </c>
      <c r="J12" s="33">
        <f>H12*I12</f>
        <v>1393.8</v>
      </c>
      <c r="K12" s="33">
        <v>0</v>
      </c>
      <c r="L12" s="32">
        <v>0</v>
      </c>
      <c r="M12" s="33">
        <v>0</v>
      </c>
      <c r="N12" s="44">
        <v>0</v>
      </c>
      <c r="O12" s="48">
        <v>0</v>
      </c>
      <c r="P12" s="44">
        <v>0</v>
      </c>
      <c r="Q12" s="52">
        <v>112.05</v>
      </c>
      <c r="R12" s="52">
        <v>112.09</v>
      </c>
      <c r="S12" s="52">
        <v>112.06</v>
      </c>
      <c r="T12" s="58">
        <v>112.08</v>
      </c>
      <c r="U12" s="59"/>
      <c r="V12" s="62"/>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row>
    <row r="13" spans="1:50" ht="57.75" customHeight="1">
      <c r="A13" s="7" t="s">
        <v>10</v>
      </c>
      <c r="B13" s="18" t="s">
        <v>25</v>
      </c>
      <c r="C13" s="23" t="s">
        <v>30</v>
      </c>
      <c r="D13" s="28">
        <v>5960</v>
      </c>
      <c r="E13" s="32">
        <v>175</v>
      </c>
      <c r="F13" s="32">
        <v>10</v>
      </c>
      <c r="G13" s="33">
        <f>E13*F13</f>
        <v>1750</v>
      </c>
      <c r="H13" s="33">
        <v>175.25</v>
      </c>
      <c r="I13" s="32">
        <v>10</v>
      </c>
      <c r="J13" s="33">
        <f>H13*I13</f>
        <v>1752.5</v>
      </c>
      <c r="K13" s="33">
        <v>0</v>
      </c>
      <c r="L13" s="32">
        <v>0</v>
      </c>
      <c r="M13" s="33">
        <v>0</v>
      </c>
      <c r="N13" s="44">
        <v>0</v>
      </c>
      <c r="O13" s="48">
        <v>0</v>
      </c>
      <c r="P13" s="44">
        <v>0</v>
      </c>
      <c r="Q13" s="52">
        <v>112.03</v>
      </c>
      <c r="R13" s="52">
        <v>112.07</v>
      </c>
      <c r="S13" s="52">
        <v>112.07</v>
      </c>
      <c r="T13" s="58">
        <v>112.08</v>
      </c>
      <c r="U13" s="59"/>
      <c r="V13" s="62"/>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row>
    <row r="14" spans="1:50" ht="57.75" customHeight="1">
      <c r="A14" s="7" t="s">
        <v>11</v>
      </c>
      <c r="B14" s="18" t="s">
        <v>25</v>
      </c>
      <c r="C14" s="23" t="s">
        <v>30</v>
      </c>
      <c r="D14" s="28">
        <v>4096</v>
      </c>
      <c r="E14" s="32">
        <v>110</v>
      </c>
      <c r="F14" s="32">
        <v>8</v>
      </c>
      <c r="G14" s="33">
        <f>E14*F14</f>
        <v>880</v>
      </c>
      <c r="H14" s="33">
        <v>130.31</v>
      </c>
      <c r="I14" s="32">
        <v>8</v>
      </c>
      <c r="J14" s="33">
        <f>H14*I14</f>
        <v>1042.48</v>
      </c>
      <c r="K14" s="33">
        <v>0</v>
      </c>
      <c r="L14" s="32">
        <v>0</v>
      </c>
      <c r="M14" s="33">
        <v>0</v>
      </c>
      <c r="N14" s="44">
        <v>0</v>
      </c>
      <c r="O14" s="48">
        <v>0</v>
      </c>
      <c r="P14" s="44">
        <v>0</v>
      </c>
      <c r="Q14" s="52">
        <v>112.03</v>
      </c>
      <c r="R14" s="52">
        <v>112.07</v>
      </c>
      <c r="S14" s="52">
        <v>112.06</v>
      </c>
      <c r="T14" s="58">
        <v>112.08</v>
      </c>
      <c r="U14" s="59"/>
      <c r="V14" s="62"/>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row>
    <row r="15" spans="1:50" ht="57.75" customHeight="1">
      <c r="A15" s="7" t="s">
        <v>12</v>
      </c>
      <c r="B15" s="18" t="s">
        <v>25</v>
      </c>
      <c r="C15" s="23">
        <v>111</v>
      </c>
      <c r="D15" s="28">
        <v>5950</v>
      </c>
      <c r="E15" s="32">
        <v>80</v>
      </c>
      <c r="F15" s="32">
        <v>8</v>
      </c>
      <c r="G15" s="33">
        <f>E15*F15</f>
        <v>640</v>
      </c>
      <c r="H15" s="33">
        <v>82.24</v>
      </c>
      <c r="I15" s="32">
        <v>8</v>
      </c>
      <c r="J15" s="33">
        <f>H15*I15</f>
        <v>657.92</v>
      </c>
      <c r="K15" s="33">
        <v>0</v>
      </c>
      <c r="L15" s="32">
        <v>0</v>
      </c>
      <c r="M15" s="33">
        <v>0</v>
      </c>
      <c r="N15" s="44">
        <v>0</v>
      </c>
      <c r="O15" s="48">
        <v>0</v>
      </c>
      <c r="P15" s="44">
        <v>0</v>
      </c>
      <c r="Q15" s="52">
        <v>112.02</v>
      </c>
      <c r="R15" s="52">
        <v>112.08</v>
      </c>
      <c r="S15" s="52">
        <v>112.06</v>
      </c>
      <c r="T15" s="58">
        <v>112.08</v>
      </c>
      <c r="U15" s="59"/>
      <c r="V15" s="62"/>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row>
    <row r="16" spans="1:50" ht="57.75" customHeight="1">
      <c r="A16" s="7" t="s">
        <v>13</v>
      </c>
      <c r="B16" s="18" t="s">
        <v>25</v>
      </c>
      <c r="C16" s="23" t="s">
        <v>31</v>
      </c>
      <c r="D16" s="28">
        <v>17182</v>
      </c>
      <c r="E16" s="32">
        <v>280</v>
      </c>
      <c r="F16" s="32">
        <v>10</v>
      </c>
      <c r="G16" s="33">
        <f>E16*F16</f>
        <v>2800</v>
      </c>
      <c r="H16" s="33">
        <v>286.02</v>
      </c>
      <c r="I16" s="32">
        <v>10</v>
      </c>
      <c r="J16" s="33">
        <f>H16*I16</f>
        <v>2860.2</v>
      </c>
      <c r="K16" s="33">
        <v>0</v>
      </c>
      <c r="L16" s="32">
        <v>0</v>
      </c>
      <c r="M16" s="33">
        <v>0</v>
      </c>
      <c r="N16" s="44">
        <v>0</v>
      </c>
      <c r="O16" s="48">
        <v>0</v>
      </c>
      <c r="P16" s="44">
        <v>0</v>
      </c>
      <c r="Q16" s="52">
        <v>111.03</v>
      </c>
      <c r="R16" s="52">
        <v>112.07</v>
      </c>
      <c r="S16" s="52">
        <v>112.07</v>
      </c>
      <c r="T16" s="58">
        <v>112.09</v>
      </c>
      <c r="U16" s="59"/>
      <c r="V16" s="62"/>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row>
    <row r="17" spans="1:50" ht="57.75" customHeight="1">
      <c r="A17" s="7" t="s">
        <v>14</v>
      </c>
      <c r="B17" s="18" t="s">
        <v>25</v>
      </c>
      <c r="C17" s="23">
        <v>110</v>
      </c>
      <c r="D17" s="28">
        <v>8865</v>
      </c>
      <c r="E17" s="32">
        <v>200</v>
      </c>
      <c r="F17" s="32">
        <v>10</v>
      </c>
      <c r="G17" s="33">
        <f>E17*F17</f>
        <v>2000</v>
      </c>
      <c r="H17" s="33">
        <v>160</v>
      </c>
      <c r="I17" s="32">
        <v>10</v>
      </c>
      <c r="J17" s="33">
        <v>1600</v>
      </c>
      <c r="K17" s="33">
        <v>320</v>
      </c>
      <c r="L17" s="32">
        <v>1.4</v>
      </c>
      <c r="M17" s="33">
        <f>K17*L17</f>
        <v>448</v>
      </c>
      <c r="N17" s="44">
        <v>0</v>
      </c>
      <c r="O17" s="48">
        <v>0</v>
      </c>
      <c r="P17" s="44">
        <v>0</v>
      </c>
      <c r="Q17" s="52">
        <v>112.02</v>
      </c>
      <c r="R17" s="52">
        <v>112.08</v>
      </c>
      <c r="S17" s="52">
        <v>112.07</v>
      </c>
      <c r="T17" s="58">
        <v>112.09</v>
      </c>
      <c r="U17" s="59"/>
      <c r="V17" s="62"/>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1:50" ht="57.75" customHeight="1">
      <c r="A18" s="7" t="s">
        <v>15</v>
      </c>
      <c r="B18" s="18" t="s">
        <v>25</v>
      </c>
      <c r="C18" s="23">
        <v>111</v>
      </c>
      <c r="D18" s="28">
        <v>3500</v>
      </c>
      <c r="E18" s="32">
        <v>90</v>
      </c>
      <c r="F18" s="32">
        <v>10</v>
      </c>
      <c r="G18" s="33">
        <f>E18*F18</f>
        <v>900</v>
      </c>
      <c r="H18" s="33">
        <v>62.6</v>
      </c>
      <c r="I18" s="32">
        <v>10</v>
      </c>
      <c r="J18" s="33">
        <v>626</v>
      </c>
      <c r="K18" s="33">
        <v>0</v>
      </c>
      <c r="L18" s="32">
        <v>0</v>
      </c>
      <c r="M18" s="33">
        <v>0</v>
      </c>
      <c r="N18" s="44">
        <v>0</v>
      </c>
      <c r="O18" s="48">
        <v>0</v>
      </c>
      <c r="P18" s="44">
        <v>0</v>
      </c>
      <c r="Q18" s="52">
        <v>112.02</v>
      </c>
      <c r="R18" s="52">
        <v>112.1</v>
      </c>
      <c r="S18" s="52">
        <v>112.1</v>
      </c>
      <c r="T18" s="58">
        <v>112.12</v>
      </c>
      <c r="U18" s="59"/>
      <c r="V18" s="62"/>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row>
    <row r="19" spans="1:50" ht="57.75" customHeight="1">
      <c r="A19" s="7" t="s">
        <v>16</v>
      </c>
      <c r="B19" s="18" t="s">
        <v>25</v>
      </c>
      <c r="C19" s="23" t="s">
        <v>32</v>
      </c>
      <c r="D19" s="29">
        <v>18496</v>
      </c>
      <c r="E19" s="33">
        <v>380</v>
      </c>
      <c r="F19" s="32">
        <v>10</v>
      </c>
      <c r="G19" s="33">
        <f>E19*F19</f>
        <v>3800</v>
      </c>
      <c r="H19" s="33">
        <v>345.61</v>
      </c>
      <c r="I19" s="32">
        <v>10</v>
      </c>
      <c r="J19" s="33">
        <f>H19*I19</f>
        <v>3456.1</v>
      </c>
      <c r="K19" s="44">
        <v>0</v>
      </c>
      <c r="L19" s="45">
        <v>0</v>
      </c>
      <c r="M19" s="44">
        <v>0</v>
      </c>
      <c r="N19" s="44">
        <v>0</v>
      </c>
      <c r="O19" s="48">
        <v>0</v>
      </c>
      <c r="P19" s="44">
        <v>0</v>
      </c>
      <c r="Q19" s="52">
        <v>111.04</v>
      </c>
      <c r="R19" s="52">
        <v>112.05</v>
      </c>
      <c r="S19" s="52">
        <v>112.05</v>
      </c>
      <c r="T19" s="58">
        <v>112.09</v>
      </c>
      <c r="U19" s="59"/>
      <c r="V19" s="62"/>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1:50" ht="57.75" customHeight="1">
      <c r="A20" s="7" t="s">
        <v>17</v>
      </c>
      <c r="B20" s="18" t="s">
        <v>26</v>
      </c>
      <c r="C20" s="23">
        <v>109</v>
      </c>
      <c r="D20" s="28">
        <v>35080</v>
      </c>
      <c r="E20" s="32">
        <v>416</v>
      </c>
      <c r="F20" s="32">
        <v>8</v>
      </c>
      <c r="G20" s="33">
        <f>E20*F20</f>
        <v>3328</v>
      </c>
      <c r="H20" s="33">
        <v>413.72</v>
      </c>
      <c r="I20" s="32">
        <v>8</v>
      </c>
      <c r="J20" s="33">
        <f>H20*I20</f>
        <v>3309.76</v>
      </c>
      <c r="K20" s="33">
        <v>0</v>
      </c>
      <c r="L20" s="32">
        <v>0</v>
      </c>
      <c r="M20" s="33">
        <v>0</v>
      </c>
      <c r="N20" s="44">
        <v>0</v>
      </c>
      <c r="O20" s="48">
        <v>0</v>
      </c>
      <c r="P20" s="44">
        <v>0</v>
      </c>
      <c r="Q20" s="52">
        <v>111.03</v>
      </c>
      <c r="R20" s="52">
        <v>112.05</v>
      </c>
      <c r="S20" s="52">
        <v>112.05</v>
      </c>
      <c r="T20" s="58">
        <v>112.07</v>
      </c>
      <c r="U20" s="59"/>
      <c r="V20" s="62"/>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50" ht="57.75" customHeight="1">
      <c r="A21" s="7" t="s">
        <v>18</v>
      </c>
      <c r="B21" s="18" t="s">
        <v>25</v>
      </c>
      <c r="C21" s="23">
        <v>111</v>
      </c>
      <c r="D21" s="28">
        <v>2713</v>
      </c>
      <c r="E21" s="32">
        <v>120</v>
      </c>
      <c r="F21" s="32">
        <v>8</v>
      </c>
      <c r="G21" s="33">
        <f>E21*F21</f>
        <v>960</v>
      </c>
      <c r="H21" s="33">
        <v>127</v>
      </c>
      <c r="I21" s="32">
        <v>8</v>
      </c>
      <c r="J21" s="33">
        <f>H21*I21</f>
        <v>1016</v>
      </c>
      <c r="K21" s="33">
        <v>0</v>
      </c>
      <c r="L21" s="32">
        <v>0</v>
      </c>
      <c r="M21" s="33">
        <v>0</v>
      </c>
      <c r="N21" s="44">
        <v>0</v>
      </c>
      <c r="O21" s="48">
        <v>0</v>
      </c>
      <c r="P21" s="44">
        <v>0</v>
      </c>
      <c r="Q21" s="52">
        <v>112.04</v>
      </c>
      <c r="R21" s="52">
        <v>112.08</v>
      </c>
      <c r="S21" s="52">
        <v>112.08</v>
      </c>
      <c r="T21" s="58">
        <v>112.08</v>
      </c>
      <c r="U21" s="59"/>
      <c r="V21" s="62"/>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ht="44.25" customHeight="1">
      <c r="A22" s="7" t="s">
        <v>19</v>
      </c>
      <c r="B22" s="18" t="s">
        <v>25</v>
      </c>
      <c r="C22" s="23" t="s">
        <v>31</v>
      </c>
      <c r="D22" s="29">
        <v>16414</v>
      </c>
      <c r="E22" s="34">
        <v>240</v>
      </c>
      <c r="F22" s="37">
        <v>10</v>
      </c>
      <c r="G22" s="33">
        <f>E22*F22</f>
        <v>2400</v>
      </c>
      <c r="H22" s="34">
        <v>243.24</v>
      </c>
      <c r="I22" s="32">
        <v>10</v>
      </c>
      <c r="J22" s="34">
        <f>H22*I22</f>
        <v>2432.4</v>
      </c>
      <c r="K22" s="33">
        <v>0</v>
      </c>
      <c r="L22" s="32">
        <v>0</v>
      </c>
      <c r="M22" s="33">
        <v>0</v>
      </c>
      <c r="N22" s="44">
        <v>0</v>
      </c>
      <c r="O22" s="48">
        <v>0</v>
      </c>
      <c r="P22" s="44">
        <v>0</v>
      </c>
      <c r="Q22" s="52">
        <v>111.1</v>
      </c>
      <c r="R22" s="52">
        <v>112.07</v>
      </c>
      <c r="S22" s="52">
        <v>112.074</v>
      </c>
      <c r="T22" s="58">
        <v>112.11</v>
      </c>
      <c r="U22" s="60"/>
      <c r="V22" s="62"/>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26.25" customHeight="1">
      <c r="A23" s="8"/>
      <c r="B23" s="8"/>
      <c r="C23" s="8"/>
      <c r="D23" s="8"/>
      <c r="E23" s="8"/>
      <c r="F23" s="8"/>
      <c r="G23" s="8"/>
      <c r="H23" s="8"/>
      <c r="I23" s="41"/>
      <c r="J23" s="42"/>
      <c r="K23" s="8"/>
      <c r="L23" s="41"/>
      <c r="M23" s="42"/>
      <c r="N23" s="8"/>
      <c r="O23" s="41"/>
      <c r="P23" s="42"/>
      <c r="Q23" s="42"/>
      <c r="R23" s="42"/>
      <c r="S23" s="42"/>
      <c r="T23" s="42" t="s">
        <v>59</v>
      </c>
      <c r="U23" s="6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row>
    <row r="24" spans="1:50" ht="29.25" customHeight="1">
      <c r="A24" s="9" t="s">
        <v>20</v>
      </c>
      <c r="B24" s="19" t="s">
        <v>27</v>
      </c>
      <c r="C24" s="20"/>
      <c r="D24" s="11"/>
      <c r="E24" s="10" t="s">
        <v>38</v>
      </c>
      <c r="F24" s="10"/>
      <c r="G24" s="11"/>
      <c r="H24" s="11"/>
      <c r="I24" s="11"/>
      <c r="J24" s="43" t="s">
        <v>46</v>
      </c>
      <c r="K24" s="11"/>
      <c r="L24" s="11"/>
      <c r="M24" s="43"/>
      <c r="N24" s="11"/>
      <c r="O24" s="11"/>
      <c r="P24" s="43"/>
      <c r="Q24" s="9"/>
      <c r="R24" s="21"/>
      <c r="S24" s="21"/>
      <c r="T24" s="2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ht="29.25" customHeight="1">
      <c r="A25" s="10"/>
      <c r="B25" s="11"/>
      <c r="C25" s="11"/>
      <c r="D25" s="11"/>
      <c r="E25" s="10" t="s">
        <v>39</v>
      </c>
      <c r="F25" s="10"/>
      <c r="G25" s="11"/>
      <c r="H25" s="11"/>
      <c r="I25" s="11"/>
      <c r="J25" s="11"/>
      <c r="K25" s="11"/>
      <c r="L25" s="11"/>
      <c r="M25" s="11"/>
      <c r="N25" s="11"/>
      <c r="O25" s="11"/>
      <c r="P25" s="11"/>
      <c r="Q25" s="11"/>
      <c r="R25" s="11"/>
      <c r="S25" s="11"/>
      <c r="T25" s="2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16.5" customHeight="1">
      <c r="A26" s="11"/>
      <c r="B26" s="11"/>
      <c r="C26" s="11"/>
      <c r="D26" s="11"/>
      <c r="E26" s="11"/>
      <c r="F26" s="38"/>
      <c r="G26" s="11"/>
      <c r="H26" s="11"/>
      <c r="I26" s="11"/>
      <c r="J26" s="11"/>
      <c r="K26" s="11"/>
      <c r="L26" s="11"/>
      <c r="M26" s="11"/>
      <c r="N26" s="11"/>
      <c r="O26" s="11"/>
      <c r="P26" s="11"/>
      <c r="Q26" s="11"/>
      <c r="R26" s="11"/>
      <c r="S26" s="11"/>
      <c r="T26" s="2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row>
    <row r="27" spans="1:50" ht="17.25" customHeight="1">
      <c r="A27" s="9" t="s">
        <v>21</v>
      </c>
      <c r="B27" s="20"/>
      <c r="C27" s="20"/>
      <c r="D27" s="21"/>
      <c r="E27" s="21"/>
      <c r="F27" s="38"/>
      <c r="G27" s="21"/>
      <c r="H27" s="21"/>
      <c r="I27" s="21"/>
      <c r="J27" s="21"/>
      <c r="K27" s="21"/>
      <c r="L27" s="21"/>
      <c r="M27" s="21"/>
      <c r="N27" s="21"/>
      <c r="O27" s="21"/>
      <c r="P27" s="21"/>
      <c r="Q27" s="21"/>
      <c r="R27" s="21"/>
      <c r="S27" s="21"/>
      <c r="T27" s="21"/>
      <c r="U27" s="2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17.25" customHeight="1">
      <c r="A28" s="9" t="s">
        <v>22</v>
      </c>
      <c r="B28" s="20"/>
      <c r="C28" s="20"/>
      <c r="D28" s="11"/>
      <c r="E28" s="11"/>
      <c r="F28" s="11"/>
      <c r="G28" s="11"/>
      <c r="H28" s="11"/>
      <c r="I28" s="11"/>
      <c r="J28" s="11"/>
      <c r="K28" s="11"/>
      <c r="L28" s="11"/>
      <c r="M28" s="11"/>
      <c r="N28" s="11"/>
      <c r="O28" s="11"/>
      <c r="P28" s="11"/>
      <c r="Q28" s="11"/>
      <c r="R28" s="11"/>
      <c r="S28" s="11"/>
      <c r="T28" s="2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ht="17.25" customHeight="1">
      <c r="A29" s="12"/>
      <c r="B29" s="20"/>
      <c r="C29" s="20"/>
      <c r="D29" s="21"/>
      <c r="E29" s="21"/>
      <c r="F29" s="21"/>
      <c r="G29" s="21"/>
      <c r="H29" s="21"/>
      <c r="I29" s="21"/>
      <c r="J29" s="21"/>
      <c r="K29" s="21"/>
      <c r="L29" s="21"/>
      <c r="M29" s="21"/>
      <c r="N29" s="21"/>
      <c r="O29" s="21"/>
      <c r="P29" s="21"/>
      <c r="Q29" s="21"/>
      <c r="R29" s="21"/>
      <c r="S29" s="21"/>
      <c r="T29" s="21"/>
      <c r="U29" s="2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0" ht="15">
      <c r="A30" s="9"/>
      <c r="B30" s="21"/>
      <c r="C30" s="21"/>
      <c r="D30" s="21"/>
      <c r="E30" s="21"/>
      <c r="F30" s="21"/>
      <c r="G30" s="9"/>
      <c r="H30" s="21"/>
      <c r="I30" s="21"/>
      <c r="J30" s="21"/>
      <c r="K30" s="21"/>
      <c r="L30" s="21"/>
      <c r="M30" s="21"/>
      <c r="N30" s="21"/>
      <c r="O30" s="21"/>
      <c r="P30" s="21"/>
      <c r="Q30" s="21"/>
      <c r="R30" s="21"/>
      <c r="S30" s="21"/>
      <c r="T30" s="21"/>
      <c r="U30" s="2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1:50" ht="1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1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row>
    <row r="33" spans="1:50" ht="1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row>
    <row r="34" spans="1:50" ht="1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row>
    <row r="35" spans="1:50" ht="1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1:50" ht="1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row>
    <row r="37" spans="1:50" ht="1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0" ht="1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1:50" ht="1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ht="1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0" ht="1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0" ht="1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1:50" ht="1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1:50" ht="1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1:50" ht="1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1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spans="1:50" ht="1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spans="1:50" ht="1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1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spans="1:50" ht="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spans="1:50" ht="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spans="1:50" ht="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spans="1:50" ht="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1:50" ht="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1:50" ht="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1:50" ht="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ht="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row>
    <row r="63" spans="1:50" ht="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row>
    <row r="64" spans="1:50" ht="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row>
    <row r="65" spans="1:50" ht="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row>
    <row r="66" spans="1:50" ht="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row>
    <row r="67" spans="1:50" ht="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row>
    <row r="68" spans="1:50" ht="1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row>
    <row r="69" spans="1:50" ht="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row>
    <row r="70" spans="1:50" ht="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row>
    <row r="71" spans="1:50" ht="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row>
    <row r="72" spans="1:50" ht="1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row>
    <row r="73" spans="1:50" ht="1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1:50" ht="1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row>
    <row r="75" spans="1:50" ht="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row>
    <row r="76" spans="1:50" ht="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row>
    <row r="77" spans="1:50" ht="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row>
    <row r="78" spans="1:50" ht="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row>
    <row r="79" spans="1:50" ht="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row>
    <row r="80" spans="1:50" ht="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row>
    <row r="81" spans="1:50" ht="1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row>
    <row r="82" spans="1:50" ht="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row>
    <row r="83" spans="1:50" ht="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row>
    <row r="84" spans="1:50" ht="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row>
    <row r="85" spans="1:50" ht="1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row>
    <row r="86" spans="1:50" ht="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row>
    <row r="87" spans="1:50" ht="1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row>
    <row r="88" spans="1:50" ht="1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row>
    <row r="89" spans="1:50" ht="1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row>
    <row r="90" spans="1:50" ht="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row>
    <row r="91" spans="1:50" ht="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row>
    <row r="92" spans="1:50" ht="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row>
    <row r="93" spans="1:50" ht="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row>
    <row r="94" spans="1:50" ht="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row>
    <row r="95" spans="1:50" ht="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row>
    <row r="96" spans="1:50" ht="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row>
    <row r="97" spans="1:50" ht="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row>
    <row r="99" spans="1:50" ht="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row>
    <row r="100" spans="1:50" ht="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row>
    <row r="101" spans="1:50" ht="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row>
    <row r="104" spans="1:50" ht="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row>
    <row r="105" spans="1:50" ht="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row>
    <row r="106" spans="1:50" ht="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row>
    <row r="107" spans="1:50" ht="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row>
    <row r="108" spans="1:50" ht="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row>
    <row r="109" spans="1:50" ht="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row>
    <row r="110" spans="1:50" ht="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row>
    <row r="111" spans="1:50" ht="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row>
    <row r="112" spans="1:50" ht="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row>
    <row r="113" spans="1:50" ht="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row>
    <row r="114" spans="1:50" ht="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row>
    <row r="115" spans="1:50" ht="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row>
    <row r="116" spans="1:50" ht="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row>
    <row r="117" spans="1:50" ht="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row>
    <row r="118" spans="1:50" ht="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row>
    <row r="119" spans="1:50" ht="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row>
    <row r="120" spans="1:50" ht="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row>
    <row r="121" spans="1:50" ht="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row>
    <row r="122" spans="1:50" ht="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row>
    <row r="123" spans="1:50" ht="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row>
    <row r="124" spans="1:50" ht="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row>
    <row r="125" spans="1:50" ht="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row>
    <row r="126" spans="1:50" ht="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row>
    <row r="127" spans="1:50" ht="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row>
    <row r="128" spans="1:50" ht="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row>
    <row r="129" spans="1:50" ht="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row>
    <row r="130" spans="1:50" ht="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row>
    <row r="131" spans="1:50" ht="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row>
    <row r="132" spans="1:50" ht="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row>
    <row r="133" spans="1:50" ht="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row>
    <row r="134" spans="1:50" ht="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row>
    <row r="135" spans="1:50" ht="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row>
    <row r="136" spans="1:50" ht="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row>
    <row r="137" spans="1:50" ht="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row>
    <row r="138" spans="1:50" ht="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row>
    <row r="139" spans="1:50" ht="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row>
    <row r="140" spans="1:50" ht="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row>
    <row r="141" spans="1:50" ht="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row>
    <row r="142" spans="1:50" ht="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row>
    <row r="143" spans="1:50" ht="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row>
    <row r="144" spans="1:50" ht="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row>
    <row r="145" spans="1:50" ht="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row>
    <row r="146" spans="1:50" ht="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row>
    <row r="147" spans="1:50" ht="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row>
    <row r="148" spans="1:50" ht="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row>
    <row r="149" spans="1:50" ht="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row>
    <row r="150" spans="1:50" ht="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row>
    <row r="151" spans="1:50" ht="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row>
    <row r="152" spans="1:50" ht="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row>
    <row r="153" spans="1:50" ht="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row>
    <row r="154" spans="1:50" ht="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row>
    <row r="155" spans="1:50" ht="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row>
    <row r="156" spans="1:50" ht="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row>
    <row r="157" spans="1:50" ht="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row>
    <row r="158" spans="1:50" ht="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row>
    <row r="159" spans="1:50" ht="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row>
    <row r="160" spans="1:50" ht="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row>
    <row r="161" spans="1:50" ht="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row>
    <row r="162" spans="1:50" ht="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row>
    <row r="163" spans="1:50" ht="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row>
    <row r="164" spans="1:50" ht="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row>
    <row r="165" spans="1:50" ht="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row>
    <row r="166" spans="1:50" ht="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row>
    <row r="167" spans="1:50" ht="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row>
    <row r="168" spans="1:50" ht="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row>
    <row r="169" spans="1:50" ht="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row>
    <row r="170" spans="1:50" ht="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row>
    <row r="171" spans="1:50" ht="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row>
    <row r="172" spans="1:50" ht="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row>
    <row r="173" spans="1:50" ht="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row>
    <row r="174" spans="1:50" ht="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row>
    <row r="175" spans="1:50" ht="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row>
    <row r="176" spans="1:50" ht="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row>
    <row r="177" spans="1:50" ht="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row>
    <row r="178" spans="1:50" ht="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row>
    <row r="179" spans="1:50" ht="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row>
    <row r="180" spans="1:50" ht="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row>
    <row r="181" spans="1:50" ht="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row>
    <row r="182" spans="1:50" ht="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row>
    <row r="183" spans="1:50" ht="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row>
    <row r="184" spans="1:50" ht="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row>
    <row r="185" spans="1:50" ht="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row>
    <row r="186" spans="1:50" ht="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row>
    <row r="187" spans="1:50" ht="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row>
    <row r="188" spans="1:50" ht="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row>
    <row r="189" spans="1:50" ht="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row>
    <row r="190" spans="1:50" ht="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row>
    <row r="191" spans="1:50" ht="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row>
    <row r="192" spans="1:50" ht="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row>
    <row r="193" spans="1:50" ht="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row>
    <row r="194" spans="1:50" ht="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row>
    <row r="195" spans="1:50" ht="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row>
    <row r="196" spans="1:50" ht="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row>
    <row r="197" spans="1:50" ht="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row>
    <row r="198" spans="1:50" ht="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row>
    <row r="199" spans="1:50" ht="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row>
    <row r="200" spans="1:50" ht="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row>
  </sheetData>
  <mergeCells count="20">
    <mergeCell ref="R1:T1"/>
    <mergeCell ref="R2:T2"/>
    <mergeCell ref="P1:Q1"/>
    <mergeCell ref="P2:Q2"/>
    <mergeCell ref="E5:G5"/>
    <mergeCell ref="H5:J5"/>
    <mergeCell ref="Q5:T5"/>
    <mergeCell ref="F2:J2"/>
    <mergeCell ref="K5:M5"/>
    <mergeCell ref="N5:P5"/>
    <mergeCell ref="A3:T3"/>
    <mergeCell ref="A4:P4"/>
    <mergeCell ref="R6:R7"/>
    <mergeCell ref="T6:T7"/>
    <mergeCell ref="C5:C7"/>
    <mergeCell ref="B5:B7"/>
    <mergeCell ref="A5:A7"/>
    <mergeCell ref="D5:D6"/>
    <mergeCell ref="Q6:Q7"/>
    <mergeCell ref="S6:S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