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人民申請案件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<sst xmlns="http://schemas.openxmlformats.org/spreadsheetml/2006/main" count="68" uniqueCount="61">
  <si>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公開類</t>
  </si>
  <si>
    <t>月報</t>
  </si>
  <si>
    <t>臺中市西屯區公所人民申請案件統計表</t>
  </si>
  <si>
    <t>中華民國113年01月</t>
  </si>
  <si>
    <t>中華民國113年1月</t>
  </si>
  <si>
    <t>合計</t>
  </si>
  <si>
    <t>公用課</t>
  </si>
  <si>
    <t>人事室</t>
  </si>
  <si>
    <t>會計室</t>
  </si>
  <si>
    <t>民政課</t>
  </si>
  <si>
    <t>農業及建設課</t>
  </si>
  <si>
    <t>社會課</t>
  </si>
  <si>
    <t>人文課</t>
  </si>
  <si>
    <t>政風室</t>
  </si>
  <si>
    <t>秘書室</t>
  </si>
  <si>
    <t>填表人</t>
  </si>
  <si>
    <t>資料來源：</t>
  </si>
  <si>
    <t>填表說明：</t>
  </si>
  <si>
    <t xml:space="preserve">  次月8日前填報</t>
  </si>
  <si>
    <t>應辦案件</t>
  </si>
  <si>
    <t>本月份新收案件數</t>
  </si>
  <si>
    <t>﹝1﹞</t>
  </si>
  <si>
    <t>本所秘書室依據臺中市政府公文整合資訊系統統計資料編製。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</si>
  <si>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</si>
  <si>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</si>
  <si>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</si>
  <si>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</si>
  <si>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</si>
  <si>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</si>
  <si>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</si>
  <si>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</si>
  <si>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</si>
  <si>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</si>
  <si>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</si>
  <si>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</si>
  <si>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</si>
  <si>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</si>
  <si>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</si>
  <si>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</si>
  <si>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</si>
  <si>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</si>
  <si>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</si>
  <si>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</si>
  <si>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</si>
  <si>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</si>
  <si>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</si>
  <si>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</si>
  <si>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</si>
  <si>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</si>
  <si>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</si>
  <si>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</si>
  <si>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</si>
  <si>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</si>
  <si>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</si>
  <si>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臺中市西屯區公所</t>
  </si>
  <si>
    <t>30280-04-06-3</t>
  </si>
  <si>
    <t>未逾辦理期限待辦案件數</t>
  </si>
  <si>
    <t>﹝8﹞</t>
  </si>
  <si>
    <t>已逾辦理期限待辦案件數</t>
  </si>
  <si>
    <t>﹝9﹞</t>
  </si>
  <si>
    <t xml:space="preserve">  中華民國113年2月1日編製</t>
  </si>
</sst>
</file>

<file path=xl/styles.xml><?xml version="1.0" encoding="utf-8"?>
<styleSheet xmlns="http://schemas.openxmlformats.org/spreadsheetml/2006/main">
  <numFmts count="3">
    <numFmt numFmtId="197" formatCode="#,##0_ "/>
    <numFmt numFmtId="198" formatCode="0.00_ "/>
    <numFmt numFmtId="199" formatCode="#,##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4"/>
      <color rgb="FFFF0000"/>
      <name val="標楷體"/>
      <family val="2"/>
    </font>
    <font>
      <sz val="9"/>
      <color rgb="FF000000"/>
      <name val="標楷體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4"/>
      <color rgb="FF000000"/>
      <name val="Times New Roman"/>
      <family val="2"/>
    </font>
    <font>
      <sz val="10"/>
      <color rgb="FF00000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97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3" fillId="0" borderId="0" xfId="0" applyNumberFormat="1" applyFont="1" applyAlignment="1">
      <alignment horizontal="right" vertical="center"/>
    </xf>
    <xf numFmtId="10" fontId="3" fillId="0" borderId="3" xfId="0" applyNumberFormat="1" applyFont="1" applyBorder="1" applyAlignment="1">
      <alignment horizontal="right" vertical="center"/>
    </xf>
    <xf numFmtId="10" fontId="3" fillId="0" borderId="2" xfId="0" applyNumberFormat="1" applyFont="1" applyBorder="1" applyAlignment="1">
      <alignment horizontal="right" vertical="center"/>
    </xf>
    <xf numFmtId="10" fontId="8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98" fontId="3" fillId="3" borderId="1" xfId="0" applyNumberFormat="1" applyFont="1" applyFill="1" applyBorder="1" applyAlignment="1">
      <alignment horizontal="right" vertical="center"/>
    </xf>
    <xf numFmtId="198" fontId="3" fillId="0" borderId="1" xfId="0" applyNumberFormat="1" applyFont="1" applyBorder="1" applyAlignment="1">
      <alignment horizontal="right" vertical="center"/>
    </xf>
    <xf numFmtId="10" fontId="6" fillId="0" borderId="1" xfId="0" applyNumberFormat="1" applyFont="1" applyBorder="1" applyAlignment="1">
      <alignment horizontal="center" vertical="center" wrapText="1"/>
    </xf>
    <xf numFmtId="199" fontId="3" fillId="0" borderId="1" xfId="0" applyNumberFormat="1" applyFont="1" applyBorder="1" applyAlignment="1">
      <alignment horizontal="right" vertical="center" wrapText="1"/>
    </xf>
    <xf numFmtId="10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0" fontId="8" fillId="0" borderId="2" xfId="0" applyNumberFormat="1" applyFont="1" applyBorder="1" applyAlignment="1">
      <alignment horizontal="left" vertical="center"/>
    </xf>
    <xf numFmtId="10" fontId="8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 wrapText="1"/>
    </xf>
    <xf numFmtId="10" fontId="2" fillId="0" borderId="1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97" fontId="3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198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0" fontId="3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N28" sqref="N28"/>
    </sheetView>
  </sheetViews>
  <sheetFormatPr defaultColWidth="9.28125" defaultRowHeight="15"/>
  <cols>
    <col min="1" max="1" width="19.140625" style="0" customWidth="1"/>
    <col min="2" max="2" width="12.140625" style="0" customWidth="1"/>
    <col min="3" max="3" width="13.57421875" style="0" customWidth="1"/>
    <col min="4" max="5" width="13.140625" style="0" customWidth="1"/>
    <col min="6" max="6" width="12.57421875" style="0" customWidth="1"/>
    <col min="7" max="10" width="13.140625" style="0" customWidth="1"/>
    <col min="11" max="12" width="12.57421875" style="0" customWidth="1"/>
    <col min="13" max="14" width="15.57421875" style="0" customWidth="1"/>
    <col min="15" max="50" width="9.140625" style="0" customWidth="1"/>
  </cols>
  <sheetData>
    <row r="1" spans="1:50" ht="19.8" customHeight="1">
      <c r="A1" s="1" t="s">
        <v>0</v>
      </c>
      <c r="B1" s="13"/>
      <c r="C1" s="20"/>
      <c r="D1" s="11"/>
      <c r="E1" s="11"/>
      <c r="F1" s="27"/>
      <c r="G1" s="11"/>
      <c r="H1" s="27"/>
      <c r="I1" s="11"/>
      <c r="J1" s="27"/>
      <c r="K1" s="44"/>
      <c r="L1" s="47" t="s">
        <v>51</v>
      </c>
      <c r="M1" s="1" t="s">
        <v>54</v>
      </c>
      <c r="N1" s="1"/>
      <c r="O1" s="13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9.8" customHeight="1">
      <c r="A2" s="1" t="s">
        <v>1</v>
      </c>
      <c r="B2" s="14" t="s">
        <v>18</v>
      </c>
      <c r="C2" s="21"/>
      <c r="D2" s="21"/>
      <c r="E2" s="21"/>
      <c r="F2" s="28"/>
      <c r="G2" s="21"/>
      <c r="H2" s="28"/>
      <c r="I2" s="21"/>
      <c r="J2" s="28"/>
      <c r="K2" s="45"/>
      <c r="L2" s="47" t="s">
        <v>52</v>
      </c>
      <c r="M2" s="49" t="s">
        <v>55</v>
      </c>
      <c r="N2" s="49"/>
      <c r="O2" s="13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15">
      <c r="A3" s="2"/>
      <c r="B3" s="2"/>
      <c r="C3" s="2"/>
      <c r="D3" s="2"/>
      <c r="E3" s="2"/>
      <c r="F3" s="29"/>
      <c r="G3" s="29"/>
      <c r="H3" s="29"/>
      <c r="I3" s="29"/>
      <c r="J3" s="29"/>
      <c r="K3" s="29"/>
      <c r="L3" s="29"/>
      <c r="M3" s="2"/>
      <c r="N3" s="2"/>
      <c r="O3" s="27"/>
      <c r="P3" s="11"/>
      <c r="Q3" s="11"/>
      <c r="R3" s="27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32.2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7"/>
      <c r="P4" s="11"/>
      <c r="Q4" s="11"/>
      <c r="R4" s="27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32.2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24.6" customHeight="1">
      <c r="A6" s="5" t="s">
        <v>4</v>
      </c>
      <c r="B6" s="15" t="s">
        <v>19</v>
      </c>
      <c r="C6" s="15"/>
      <c r="D6" s="15"/>
      <c r="E6" s="15" t="s">
        <v>31</v>
      </c>
      <c r="F6" s="24"/>
      <c r="G6" s="24"/>
      <c r="H6" s="24"/>
      <c r="I6" s="24"/>
      <c r="J6" s="24"/>
      <c r="K6" s="15" t="s">
        <v>46</v>
      </c>
      <c r="L6" s="24"/>
      <c r="M6" s="24"/>
      <c r="N6" s="24"/>
      <c r="O6" s="1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15">
      <c r="A7" s="6"/>
      <c r="B7" s="15" t="s">
        <v>20</v>
      </c>
      <c r="C7" s="15" t="s">
        <v>25</v>
      </c>
      <c r="D7" s="15" t="s">
        <v>5</v>
      </c>
      <c r="E7" s="15" t="s">
        <v>32</v>
      </c>
      <c r="F7" s="24"/>
      <c r="G7" s="15" t="s">
        <v>37</v>
      </c>
      <c r="H7" s="24"/>
      <c r="I7" s="15" t="s">
        <v>42</v>
      </c>
      <c r="J7" s="24"/>
      <c r="K7" s="15" t="s">
        <v>47</v>
      </c>
      <c r="L7" s="15"/>
      <c r="M7" s="15" t="s">
        <v>56</v>
      </c>
      <c r="N7" s="50" t="s">
        <v>58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5">
      <c r="A8" s="6"/>
      <c r="B8" s="15"/>
      <c r="C8" s="15"/>
      <c r="D8" s="15"/>
      <c r="E8" s="15" t="s">
        <v>33</v>
      </c>
      <c r="F8" s="30" t="s">
        <v>35</v>
      </c>
      <c r="G8" s="15" t="s">
        <v>33</v>
      </c>
      <c r="H8" s="30" t="s">
        <v>35</v>
      </c>
      <c r="I8" s="15" t="s">
        <v>43</v>
      </c>
      <c r="J8" s="24"/>
      <c r="K8" s="15" t="s">
        <v>48</v>
      </c>
      <c r="L8" s="15"/>
      <c r="M8" s="15"/>
      <c r="N8" s="5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5">
      <c r="A9" s="6"/>
      <c r="B9" s="15"/>
      <c r="C9" s="15"/>
      <c r="D9" s="22" t="s">
        <v>27</v>
      </c>
      <c r="E9" s="24"/>
      <c r="F9" s="31"/>
      <c r="G9" s="24"/>
      <c r="H9" s="31"/>
      <c r="I9" s="15" t="s">
        <v>33</v>
      </c>
      <c r="J9" s="30" t="s">
        <v>35</v>
      </c>
      <c r="K9" s="15" t="s">
        <v>33</v>
      </c>
      <c r="L9" s="30" t="s">
        <v>35</v>
      </c>
      <c r="M9" s="15"/>
      <c r="N9" s="50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33" customHeight="1">
      <c r="A10" s="7"/>
      <c r="B10" s="15" t="s">
        <v>21</v>
      </c>
      <c r="C10" s="15" t="s">
        <v>26</v>
      </c>
      <c r="D10" s="15" t="s">
        <v>28</v>
      </c>
      <c r="E10" s="15" t="s">
        <v>34</v>
      </c>
      <c r="F10" s="32" t="s">
        <v>36</v>
      </c>
      <c r="G10" s="15" t="s">
        <v>38</v>
      </c>
      <c r="H10" s="32" t="s">
        <v>41</v>
      </c>
      <c r="I10" s="15" t="s">
        <v>44</v>
      </c>
      <c r="J10" s="32" t="s">
        <v>45</v>
      </c>
      <c r="K10" s="15" t="s">
        <v>49</v>
      </c>
      <c r="L10" s="32" t="s">
        <v>53</v>
      </c>
      <c r="M10" s="15" t="s">
        <v>57</v>
      </c>
      <c r="N10" s="50" t="s">
        <v>59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2.5" customHeight="1">
      <c r="A11" s="8" t="s">
        <v>5</v>
      </c>
      <c r="B11" s="16">
        <f>B12+B13+B14+B15+B16+B17+B18+B19+B20</f>
        <v>447</v>
      </c>
      <c r="C11" s="16">
        <f>C12+C13+C14+C15+C16+C17+C18+C19+C20</f>
        <v>40</v>
      </c>
      <c r="D11" s="23">
        <f>B11+C11</f>
        <v>487</v>
      </c>
      <c r="E11" s="16">
        <f>E12+E13+E14+E15+E16+E17+E18+E19+E20</f>
        <v>399</v>
      </c>
      <c r="F11" s="33">
        <f>IF(I11=0,"0.00",E11/I11*100)</f>
        <v>100</v>
      </c>
      <c r="G11" s="16">
        <f>G12+G13+G14+G15+G16+G17+G18+G19+G20</f>
        <v>0</v>
      </c>
      <c r="H11" s="33">
        <f>IF(I11=0,"0.00",G11/I11*100)</f>
        <v>0</v>
      </c>
      <c r="I11" s="23">
        <f>E11+G11</f>
        <v>399</v>
      </c>
      <c r="J11" s="33">
        <f>IF(D11=0,"0.00",I11/D11*100)</f>
        <v>81.9301848049281</v>
      </c>
      <c r="K11" s="23">
        <f>D11-I11</f>
        <v>88</v>
      </c>
      <c r="L11" s="33">
        <f>IF(D11=0,"0.00",K11/D11*100)</f>
        <v>18.0698151950719</v>
      </c>
      <c r="M11" s="23">
        <f>K11-N11</f>
        <v>88</v>
      </c>
      <c r="N11" s="16">
        <f>N12+N13+N14+N15+N16+N17+N18+N19+N20</f>
        <v>0</v>
      </c>
      <c r="O11" s="13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22.5" customHeight="1">
      <c r="A12" s="8" t="s">
        <v>6</v>
      </c>
      <c r="B12" s="17">
        <v>5</v>
      </c>
      <c r="C12" s="17">
        <v>0</v>
      </c>
      <c r="D12" s="17">
        <f>B12+C12</f>
        <v>5</v>
      </c>
      <c r="E12" s="17">
        <v>5</v>
      </c>
      <c r="F12" s="34">
        <f>IF(I12=0,"0.00",E12/I12*100)</f>
        <v>100</v>
      </c>
      <c r="G12" s="17">
        <v>0</v>
      </c>
      <c r="H12" s="34">
        <f>IF(I12=0,"0.00",G12/I12*100)</f>
        <v>0</v>
      </c>
      <c r="I12" s="17">
        <f>E12+G12</f>
        <v>5</v>
      </c>
      <c r="J12" s="34">
        <f>IF(D12=0,"0.00",I12/D12*100)</f>
        <v>100</v>
      </c>
      <c r="K12" s="17">
        <f>D12-I12</f>
        <v>0</v>
      </c>
      <c r="L12" s="34">
        <f>IF(D12=0,"0.00",K12/D12*100)</f>
        <v>0</v>
      </c>
      <c r="M12" s="17">
        <f>K12-N12</f>
        <v>0</v>
      </c>
      <c r="N12" s="17">
        <v>0</v>
      </c>
      <c r="O12" s="13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22.5" customHeight="1">
      <c r="A13" s="8" t="s">
        <v>7</v>
      </c>
      <c r="B13" s="17">
        <v>0</v>
      </c>
      <c r="C13" s="17">
        <v>0</v>
      </c>
      <c r="D13" s="17">
        <f>B13+C13</f>
        <v>0</v>
      </c>
      <c r="E13" s="17">
        <v>0</v>
      </c>
      <c r="F13" s="34" t="str">
        <f>IF(I13=0,"0.00",E13/I13*100)</f>
        <v>0.00</v>
      </c>
      <c r="G13" s="17">
        <v>0</v>
      </c>
      <c r="H13" s="34" t="str">
        <f>IF(I13=0,"0.00",G13/I13*100)</f>
        <v>0.00</v>
      </c>
      <c r="I13" s="17">
        <f>E13+G13</f>
        <v>0</v>
      </c>
      <c r="J13" s="34" t="str">
        <f>IF(D13=0,"0.00",I13/D13*100)</f>
        <v>0.00</v>
      </c>
      <c r="K13" s="17">
        <f>D13-I13</f>
        <v>0</v>
      </c>
      <c r="L13" s="34" t="str">
        <f>IF(D13=0,"0.00",K13/D13*100)</f>
        <v>0.00</v>
      </c>
      <c r="M13" s="17">
        <f>K13-N13</f>
        <v>0</v>
      </c>
      <c r="N13" s="17">
        <v>0</v>
      </c>
      <c r="O13" s="13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22.5" customHeight="1">
      <c r="A14" s="8" t="s">
        <v>8</v>
      </c>
      <c r="B14" s="17">
        <v>0</v>
      </c>
      <c r="C14" s="17">
        <v>0</v>
      </c>
      <c r="D14" s="17">
        <f>B14+C14</f>
        <v>0</v>
      </c>
      <c r="E14" s="17">
        <v>0</v>
      </c>
      <c r="F14" s="34" t="str">
        <f>IF(I14=0,"0.00",E14/I14*100)</f>
        <v>0.00</v>
      </c>
      <c r="G14" s="17">
        <v>0</v>
      </c>
      <c r="H14" s="34" t="str">
        <f>IF(I14=0,"0.00",G14/I14*100)</f>
        <v>0.00</v>
      </c>
      <c r="I14" s="17">
        <f>E14+G14</f>
        <v>0</v>
      </c>
      <c r="J14" s="34" t="str">
        <f>IF(D14=0,"0.00",I14/D14*100)</f>
        <v>0.00</v>
      </c>
      <c r="K14" s="17">
        <f>D14-I14</f>
        <v>0</v>
      </c>
      <c r="L14" s="34" t="str">
        <f>IF(D14=0,"0.00",K14/D14*100)</f>
        <v>0.00</v>
      </c>
      <c r="M14" s="17">
        <f>K14-N14</f>
        <v>0</v>
      </c>
      <c r="N14" s="17">
        <v>0</v>
      </c>
      <c r="O14" s="13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22.5" customHeight="1">
      <c r="A15" s="8" t="s">
        <v>9</v>
      </c>
      <c r="B15" s="17">
        <v>20</v>
      </c>
      <c r="C15" s="17">
        <v>2</v>
      </c>
      <c r="D15" s="17">
        <f>B15+C15</f>
        <v>22</v>
      </c>
      <c r="E15" s="17">
        <v>18</v>
      </c>
      <c r="F15" s="34">
        <f>IF(I15=0,"0.00",E15/I15*100)</f>
        <v>100</v>
      </c>
      <c r="G15" s="17">
        <v>0</v>
      </c>
      <c r="H15" s="34">
        <f>IF(I15=0,"0.00",G15/I15*100)</f>
        <v>0</v>
      </c>
      <c r="I15" s="17">
        <f>E15+G15</f>
        <v>18</v>
      </c>
      <c r="J15" s="34">
        <f>IF(D15=0,"0.00",I15/D15*100)</f>
        <v>81.8181818181818</v>
      </c>
      <c r="K15" s="17">
        <f>D15-I15</f>
        <v>4</v>
      </c>
      <c r="L15" s="34">
        <f>IF(D15=0,"0.00",K15/D15*100)</f>
        <v>18.1818181818182</v>
      </c>
      <c r="M15" s="17">
        <f>K15-N15</f>
        <v>4</v>
      </c>
      <c r="N15" s="17">
        <v>0</v>
      </c>
      <c r="O15" s="13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22.5" customHeight="1">
      <c r="A16" s="8" t="s">
        <v>10</v>
      </c>
      <c r="B16" s="17">
        <v>143</v>
      </c>
      <c r="C16" s="17">
        <v>22</v>
      </c>
      <c r="D16" s="17">
        <f>B16+C16</f>
        <v>165</v>
      </c>
      <c r="E16" s="17">
        <v>151</v>
      </c>
      <c r="F16" s="34">
        <f>IF(I16=0,"0.00",E16/I16*100)</f>
        <v>100</v>
      </c>
      <c r="G16" s="17">
        <v>0</v>
      </c>
      <c r="H16" s="34">
        <f>IF(I16=0,"0.00",G16/I16*100)</f>
        <v>0</v>
      </c>
      <c r="I16" s="17">
        <f>E16+G16</f>
        <v>151</v>
      </c>
      <c r="J16" s="34">
        <f>IF(D16=0,"0.00",I16/D16*100)</f>
        <v>91.5151515151515</v>
      </c>
      <c r="K16" s="17">
        <f>D16-I16</f>
        <v>14</v>
      </c>
      <c r="L16" s="34">
        <f>IF(D16=0,"0.00",K16/D16*100)</f>
        <v>8.48484848484849</v>
      </c>
      <c r="M16" s="17">
        <f>K16-N16</f>
        <v>14</v>
      </c>
      <c r="N16" s="17">
        <v>0</v>
      </c>
      <c r="O16" s="13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22.5" customHeight="1">
      <c r="A17" s="8" t="s">
        <v>11</v>
      </c>
      <c r="B17" s="17">
        <v>257</v>
      </c>
      <c r="C17" s="17">
        <v>15</v>
      </c>
      <c r="D17" s="17">
        <f>B17+C17</f>
        <v>272</v>
      </c>
      <c r="E17" s="17">
        <v>203</v>
      </c>
      <c r="F17" s="34">
        <f>IF(I17=0,"0.00",E17/I17*100)</f>
        <v>100</v>
      </c>
      <c r="G17" s="17">
        <v>0</v>
      </c>
      <c r="H17" s="34">
        <f>IF(I17=0,"0.00",G17/I17*100)</f>
        <v>0</v>
      </c>
      <c r="I17" s="17">
        <f>E17+G17</f>
        <v>203</v>
      </c>
      <c r="J17" s="34">
        <f>IF(D17=0,"0.00",I17/D17*100)</f>
        <v>74.6323529411765</v>
      </c>
      <c r="K17" s="17">
        <f>D17-I17</f>
        <v>69</v>
      </c>
      <c r="L17" s="34">
        <f>IF(D17=0,"0.00",K17/D17*100)</f>
        <v>25.3676470588235</v>
      </c>
      <c r="M17" s="17">
        <f>K17-N17</f>
        <v>69</v>
      </c>
      <c r="N17" s="17">
        <v>0</v>
      </c>
      <c r="O17" s="13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2.5" customHeight="1">
      <c r="A18" s="8" t="s">
        <v>12</v>
      </c>
      <c r="B18" s="17">
        <v>22</v>
      </c>
      <c r="C18" s="17">
        <v>0</v>
      </c>
      <c r="D18" s="17">
        <f>B18+C18</f>
        <v>22</v>
      </c>
      <c r="E18" s="17">
        <v>21</v>
      </c>
      <c r="F18" s="34">
        <f>IF(I18=0,"0.00",E18/I18*100)</f>
        <v>100</v>
      </c>
      <c r="G18" s="17">
        <v>0</v>
      </c>
      <c r="H18" s="34">
        <f>IF(I18=0,"0.00",G18/I18*100)</f>
        <v>0</v>
      </c>
      <c r="I18" s="17">
        <f>E18+G18</f>
        <v>21</v>
      </c>
      <c r="J18" s="34">
        <f>IF(D18=0,"0.00",I18/D18*100)</f>
        <v>95.4545454545455</v>
      </c>
      <c r="K18" s="17">
        <f>D18-I18</f>
        <v>1</v>
      </c>
      <c r="L18" s="34">
        <f>IF(D18=0,"0.00",K18/D18*100)</f>
        <v>4.54545454545455</v>
      </c>
      <c r="M18" s="17">
        <f>K18-N18</f>
        <v>1</v>
      </c>
      <c r="N18" s="17">
        <v>0</v>
      </c>
      <c r="O18" s="13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22.5" customHeight="1">
      <c r="A19" s="8" t="s">
        <v>13</v>
      </c>
      <c r="B19" s="17">
        <v>0</v>
      </c>
      <c r="C19" s="17">
        <v>0</v>
      </c>
      <c r="D19" s="17">
        <f>B19+C19</f>
        <v>0</v>
      </c>
      <c r="E19" s="17">
        <v>0</v>
      </c>
      <c r="F19" s="34" t="str">
        <f>IF(I19=0,"0.00",E19/I19*100)</f>
        <v>0.00</v>
      </c>
      <c r="G19" s="17">
        <v>0</v>
      </c>
      <c r="H19" s="34" t="str">
        <f>IF(I19=0,"0.00",G19/I19*100)</f>
        <v>0.00</v>
      </c>
      <c r="I19" s="17">
        <f>E19+G19</f>
        <v>0</v>
      </c>
      <c r="J19" s="34" t="str">
        <f>IF(D19=0,"0.00",I19/D19*100)</f>
        <v>0.00</v>
      </c>
      <c r="K19" s="17">
        <f>D19-I19</f>
        <v>0</v>
      </c>
      <c r="L19" s="34" t="str">
        <f>IF(D19=0,"0.00",K19/D19*100)</f>
        <v>0.00</v>
      </c>
      <c r="M19" s="17">
        <f>K19-N19</f>
        <v>0</v>
      </c>
      <c r="N19" s="17">
        <v>0</v>
      </c>
      <c r="O19" s="13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22.5" customHeight="1">
      <c r="A20" s="8" t="s">
        <v>14</v>
      </c>
      <c r="B20" s="17">
        <v>0</v>
      </c>
      <c r="C20" s="17">
        <v>1</v>
      </c>
      <c r="D20" s="17">
        <f>B20+C20</f>
        <v>1</v>
      </c>
      <c r="E20" s="17">
        <v>1</v>
      </c>
      <c r="F20" s="34">
        <f>IF(I20=0,"0.00",E20/I20*100)</f>
        <v>100</v>
      </c>
      <c r="G20" s="17">
        <v>0</v>
      </c>
      <c r="H20" s="34">
        <f>IF(I20=0,"0.00",G20/I20*100)</f>
        <v>0</v>
      </c>
      <c r="I20" s="17">
        <f>E20+G20</f>
        <v>1</v>
      </c>
      <c r="J20" s="34">
        <f>IF(D20=0,"0.00",I20/D20*100)</f>
        <v>100</v>
      </c>
      <c r="K20" s="17">
        <f>D20-I20</f>
        <v>0</v>
      </c>
      <c r="L20" s="34">
        <f>IF(D20=0,"0.00",K20/D20*100)</f>
        <v>0</v>
      </c>
      <c r="M20" s="17">
        <f>K20-N20</f>
        <v>0</v>
      </c>
      <c r="N20" s="17">
        <v>0</v>
      </c>
      <c r="O20" s="13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22.5" customHeight="1">
      <c r="A21" s="9"/>
      <c r="B21" s="15"/>
      <c r="C21" s="15"/>
      <c r="D21" s="15"/>
      <c r="E21" s="15"/>
      <c r="F21" s="35"/>
      <c r="G21" s="15"/>
      <c r="H21" s="35"/>
      <c r="I21" s="15"/>
      <c r="J21" s="35"/>
      <c r="K21" s="15"/>
      <c r="L21" s="35"/>
      <c r="M21" s="15"/>
      <c r="N21" s="5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22.5" customHeight="1">
      <c r="A22" s="9"/>
      <c r="B22" s="15"/>
      <c r="C22" s="15"/>
      <c r="D22" s="15"/>
      <c r="E22" s="15"/>
      <c r="F22" s="35"/>
      <c r="G22" s="15"/>
      <c r="H22" s="35"/>
      <c r="I22" s="15"/>
      <c r="J22" s="35"/>
      <c r="K22" s="15"/>
      <c r="L22" s="35"/>
      <c r="M22" s="15"/>
      <c r="N22" s="50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22.5" customHeight="1">
      <c r="A23" s="9"/>
      <c r="B23" s="15"/>
      <c r="C23" s="15"/>
      <c r="D23" s="15"/>
      <c r="E23" s="15"/>
      <c r="F23" s="35"/>
      <c r="G23" s="15"/>
      <c r="H23" s="35"/>
      <c r="I23" s="15"/>
      <c r="J23" s="35"/>
      <c r="K23" s="15"/>
      <c r="L23" s="35"/>
      <c r="M23" s="15"/>
      <c r="N23" s="50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22.5" customHeight="1">
      <c r="A24" s="9"/>
      <c r="B24" s="15"/>
      <c r="C24" s="15"/>
      <c r="D24" s="15"/>
      <c r="E24" s="15"/>
      <c r="F24" s="35"/>
      <c r="G24" s="15"/>
      <c r="H24" s="35"/>
      <c r="I24" s="15"/>
      <c r="J24" s="35"/>
      <c r="K24" s="15"/>
      <c r="L24" s="35"/>
      <c r="M24" s="15"/>
      <c r="N24" s="5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22.5" customHeight="1">
      <c r="A25" s="9"/>
      <c r="B25" s="15"/>
      <c r="C25" s="15"/>
      <c r="D25" s="15"/>
      <c r="E25" s="15"/>
      <c r="F25" s="35"/>
      <c r="G25" s="15"/>
      <c r="H25" s="35"/>
      <c r="I25" s="15"/>
      <c r="J25" s="35"/>
      <c r="K25" s="15"/>
      <c r="L25" s="35"/>
      <c r="M25" s="15"/>
      <c r="N25" s="50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22.5" customHeight="1">
      <c r="A26" s="9"/>
      <c r="B26" s="15"/>
      <c r="C26" s="15"/>
      <c r="D26" s="15"/>
      <c r="E26" s="15"/>
      <c r="F26" s="35"/>
      <c r="G26" s="15"/>
      <c r="H26" s="35"/>
      <c r="I26" s="15"/>
      <c r="J26" s="35"/>
      <c r="K26" s="15"/>
      <c r="L26" s="35"/>
      <c r="M26" s="15"/>
      <c r="N26" s="50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31.95" customHeight="1">
      <c r="A27" s="10"/>
      <c r="B27" s="18"/>
      <c r="C27" s="18"/>
      <c r="D27" s="18"/>
      <c r="E27" s="18"/>
      <c r="F27" s="36"/>
      <c r="G27" s="18"/>
      <c r="H27" s="36"/>
      <c r="I27" s="18"/>
      <c r="J27" s="36"/>
      <c r="K27" s="18"/>
      <c r="L27" s="36"/>
      <c r="M27" s="18"/>
      <c r="N27" s="5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9.5" customHeight="1">
      <c r="A28" s="2"/>
      <c r="B28" s="2"/>
      <c r="C28" s="2"/>
      <c r="D28" s="2"/>
      <c r="E28" s="2"/>
      <c r="F28" s="29"/>
      <c r="G28" s="2"/>
      <c r="H28" s="29"/>
      <c r="I28" s="39"/>
      <c r="J28" s="41"/>
      <c r="K28" s="2"/>
      <c r="L28" s="29"/>
      <c r="M28" s="2"/>
      <c r="N28" s="39" t="s">
        <v>60</v>
      </c>
      <c r="O28" s="52"/>
      <c r="P28" s="52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9.6" customHeight="1">
      <c r="A29" s="11"/>
      <c r="B29" s="11"/>
      <c r="C29" s="11"/>
      <c r="D29" s="11"/>
      <c r="E29" s="11"/>
      <c r="F29" s="27"/>
      <c r="G29" s="11"/>
      <c r="H29" s="27"/>
      <c r="I29" s="40"/>
      <c r="J29" s="42"/>
      <c r="K29" s="11"/>
      <c r="L29" s="27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9.8" customHeight="1">
      <c r="A30" s="12" t="s">
        <v>15</v>
      </c>
      <c r="B30" s="12"/>
      <c r="C30" s="12"/>
      <c r="D30" s="12" t="s">
        <v>29</v>
      </c>
      <c r="E30" s="25"/>
      <c r="F30" s="27"/>
      <c r="G30" s="25" t="s">
        <v>39</v>
      </c>
      <c r="H30" s="25"/>
      <c r="I30" s="11"/>
      <c r="J30" s="43"/>
      <c r="K30" s="12" t="s">
        <v>50</v>
      </c>
      <c r="L30" s="38"/>
      <c r="M30" s="12"/>
      <c r="N30" s="12"/>
      <c r="O30" s="11"/>
      <c r="P30" s="11"/>
      <c r="Q30" s="11"/>
      <c r="R30" s="11"/>
      <c r="S30" s="11"/>
      <c r="T30" s="40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9.8" customHeight="1">
      <c r="A31" s="12"/>
      <c r="B31" s="12"/>
      <c r="C31" s="12"/>
      <c r="D31" s="12"/>
      <c r="E31" s="12"/>
      <c r="F31" s="27"/>
      <c r="G31" s="12"/>
      <c r="H31" s="38"/>
      <c r="I31" s="11"/>
      <c r="J31" s="38"/>
      <c r="K31" s="12"/>
      <c r="L31" s="38"/>
      <c r="M31" s="12"/>
      <c r="N31" s="12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9.8" customHeight="1">
      <c r="A32" s="12"/>
      <c r="B32" s="12"/>
      <c r="C32" s="12"/>
      <c r="D32" s="12" t="s">
        <v>30</v>
      </c>
      <c r="E32" s="12"/>
      <c r="F32" s="27"/>
      <c r="G32" s="25" t="s">
        <v>40</v>
      </c>
      <c r="H32" s="25"/>
      <c r="I32" s="11"/>
      <c r="J32" s="38"/>
      <c r="K32" s="12"/>
      <c r="L32" s="38"/>
      <c r="M32" s="12"/>
      <c r="N32" s="12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2" customHeight="1">
      <c r="A33" s="12"/>
      <c r="B33" s="12"/>
      <c r="C33" s="12"/>
      <c r="D33" s="12"/>
      <c r="E33" s="12"/>
      <c r="F33" s="37"/>
      <c r="G33" s="25"/>
      <c r="H33" s="38"/>
      <c r="I33" s="12"/>
      <c r="J33" s="38"/>
      <c r="K33" s="12"/>
      <c r="L33" s="38"/>
      <c r="M33" s="12"/>
      <c r="N33" s="12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9.8" customHeight="1">
      <c r="A34" s="12" t="s">
        <v>16</v>
      </c>
      <c r="B34" s="12" t="s">
        <v>22</v>
      </c>
      <c r="C34" s="12"/>
      <c r="D34" s="12"/>
      <c r="E34" s="26"/>
      <c r="F34" s="38"/>
      <c r="G34" s="38"/>
      <c r="H34" s="38"/>
      <c r="I34" s="38"/>
      <c r="J34" s="38"/>
      <c r="K34" s="46"/>
      <c r="L34" s="48"/>
      <c r="M34" s="12"/>
      <c r="N34" s="12"/>
      <c r="O34" s="53"/>
      <c r="P34" s="54"/>
      <c r="Q34" s="54"/>
      <c r="R34" s="55"/>
      <c r="S34" s="54"/>
      <c r="T34" s="54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9.8" customHeight="1">
      <c r="A35" s="12" t="s">
        <v>17</v>
      </c>
      <c r="B35" s="19" t="s">
        <v>23</v>
      </c>
      <c r="C35" s="12"/>
      <c r="D35" s="12"/>
      <c r="E35" s="12"/>
      <c r="F35" s="38"/>
      <c r="G35" s="12"/>
      <c r="H35" s="38"/>
      <c r="I35" s="12"/>
      <c r="J35" s="38"/>
      <c r="K35" s="12"/>
      <c r="L35" s="38"/>
      <c r="M35" s="12"/>
      <c r="N35" s="12"/>
      <c r="O35" s="12"/>
      <c r="P35" s="12"/>
      <c r="Q35" s="12"/>
      <c r="R35" s="55"/>
      <c r="S35" s="54"/>
      <c r="T35" s="54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27"/>
      <c r="G36" s="11"/>
      <c r="H36" s="27"/>
      <c r="I36" s="11"/>
      <c r="J36" s="27"/>
      <c r="K36" s="11"/>
      <c r="L36" s="27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27"/>
      <c r="G37" s="11"/>
      <c r="H37" s="27"/>
      <c r="I37" s="11"/>
      <c r="J37" s="27"/>
      <c r="K37" s="11"/>
      <c r="L37" s="27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27"/>
      <c r="G38" s="11"/>
      <c r="H38" s="27"/>
      <c r="I38" s="11"/>
      <c r="J38" s="27"/>
      <c r="K38" s="11"/>
      <c r="L38" s="27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2" customHeight="1">
      <c r="A39" s="11"/>
      <c r="B39" s="11"/>
      <c r="C39" s="11"/>
      <c r="D39" s="11"/>
      <c r="E39" s="11"/>
      <c r="F39" s="27"/>
      <c r="G39" s="11"/>
      <c r="H39" s="27"/>
      <c r="I39" s="11"/>
      <c r="J39" s="27"/>
      <c r="K39" s="11"/>
      <c r="L39" s="27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27"/>
      <c r="G40" s="11"/>
      <c r="H40" s="27"/>
      <c r="I40" s="11"/>
      <c r="J40" s="27"/>
      <c r="K40" s="11"/>
      <c r="L40" s="27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 t="s">
        <v>24</v>
      </c>
      <c r="C41" s="11"/>
      <c r="D41" s="11"/>
      <c r="E41" s="11"/>
      <c r="F41" s="27"/>
      <c r="G41" s="11"/>
      <c r="H41" s="27"/>
      <c r="I41" s="11"/>
      <c r="J41" s="27"/>
      <c r="K41" s="11"/>
      <c r="L41" s="27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27"/>
      <c r="G42" s="11"/>
      <c r="H42" s="27"/>
      <c r="I42" s="11"/>
      <c r="J42" s="27"/>
      <c r="K42" s="11"/>
      <c r="L42" s="27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27"/>
      <c r="G43" s="11"/>
      <c r="H43" s="27"/>
      <c r="I43" s="11"/>
      <c r="J43" s="27"/>
      <c r="K43" s="11"/>
      <c r="L43" s="27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27"/>
      <c r="G44" s="11"/>
      <c r="H44" s="27"/>
      <c r="I44" s="11"/>
      <c r="J44" s="27"/>
      <c r="K44" s="11"/>
      <c r="L44" s="27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27"/>
      <c r="G45" s="11"/>
      <c r="H45" s="27"/>
      <c r="I45" s="11"/>
      <c r="J45" s="27"/>
      <c r="K45" s="11"/>
      <c r="L45" s="27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27"/>
      <c r="G46" s="11"/>
      <c r="H46" s="27"/>
      <c r="I46" s="11"/>
      <c r="J46" s="27"/>
      <c r="K46" s="11"/>
      <c r="L46" s="27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27"/>
      <c r="G47" s="11"/>
      <c r="H47" s="27"/>
      <c r="I47" s="11"/>
      <c r="J47" s="27"/>
      <c r="K47" s="11"/>
      <c r="L47" s="27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27"/>
      <c r="G48" s="11"/>
      <c r="H48" s="27"/>
      <c r="I48" s="11"/>
      <c r="J48" s="27"/>
      <c r="K48" s="11"/>
      <c r="L48" s="27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27"/>
      <c r="G49" s="11"/>
      <c r="H49" s="27"/>
      <c r="I49" s="11"/>
      <c r="J49" s="27"/>
      <c r="K49" s="11"/>
      <c r="L49" s="27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27"/>
      <c r="G50" s="11"/>
      <c r="H50" s="27"/>
      <c r="I50" s="11"/>
      <c r="J50" s="27"/>
      <c r="K50" s="11"/>
      <c r="L50" s="27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27"/>
      <c r="G51" s="11"/>
      <c r="H51" s="27"/>
      <c r="I51" s="11"/>
      <c r="J51" s="27"/>
      <c r="K51" s="11"/>
      <c r="L51" s="27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27"/>
      <c r="G52" s="11"/>
      <c r="H52" s="27"/>
      <c r="I52" s="11"/>
      <c r="J52" s="27"/>
      <c r="K52" s="11"/>
      <c r="L52" s="27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27"/>
      <c r="G53" s="11"/>
      <c r="H53" s="27"/>
      <c r="I53" s="11"/>
      <c r="J53" s="27"/>
      <c r="K53" s="11"/>
      <c r="L53" s="27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27"/>
      <c r="G54" s="11"/>
      <c r="H54" s="27"/>
      <c r="I54" s="11"/>
      <c r="J54" s="27"/>
      <c r="K54" s="11"/>
      <c r="L54" s="27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27"/>
      <c r="G55" s="11"/>
      <c r="H55" s="27"/>
      <c r="I55" s="11"/>
      <c r="J55" s="27"/>
      <c r="K55" s="11"/>
      <c r="L55" s="27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27"/>
      <c r="G56" s="11"/>
      <c r="H56" s="27"/>
      <c r="I56" s="11"/>
      <c r="J56" s="27"/>
      <c r="K56" s="11"/>
      <c r="L56" s="27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27"/>
      <c r="G57" s="11"/>
      <c r="H57" s="27"/>
      <c r="I57" s="11"/>
      <c r="J57" s="27"/>
      <c r="K57" s="11"/>
      <c r="L57" s="27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27"/>
      <c r="G58" s="11"/>
      <c r="H58" s="27"/>
      <c r="I58" s="11"/>
      <c r="J58" s="27"/>
      <c r="K58" s="11"/>
      <c r="L58" s="27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27"/>
      <c r="G59" s="11"/>
      <c r="H59" s="27"/>
      <c r="I59" s="11"/>
      <c r="J59" s="27"/>
      <c r="K59" s="11"/>
      <c r="L59" s="27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27"/>
      <c r="G60" s="11"/>
      <c r="H60" s="27"/>
      <c r="I60" s="11"/>
      <c r="J60" s="27"/>
      <c r="K60" s="11"/>
      <c r="L60" s="27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27"/>
      <c r="G61" s="11"/>
      <c r="H61" s="27"/>
      <c r="I61" s="11"/>
      <c r="J61" s="27"/>
      <c r="K61" s="11"/>
      <c r="L61" s="27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27"/>
      <c r="G62" s="11"/>
      <c r="H62" s="27"/>
      <c r="I62" s="11"/>
      <c r="J62" s="27"/>
      <c r="K62" s="11"/>
      <c r="L62" s="27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27"/>
      <c r="G63" s="11"/>
      <c r="H63" s="27"/>
      <c r="I63" s="11"/>
      <c r="J63" s="27"/>
      <c r="K63" s="11"/>
      <c r="L63" s="27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27"/>
      <c r="G64" s="11"/>
      <c r="H64" s="27"/>
      <c r="I64" s="11"/>
      <c r="J64" s="27"/>
      <c r="K64" s="11"/>
      <c r="L64" s="27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27"/>
      <c r="G65" s="11"/>
      <c r="H65" s="27"/>
      <c r="I65" s="11"/>
      <c r="J65" s="27"/>
      <c r="K65" s="11"/>
      <c r="L65" s="27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27"/>
      <c r="G66" s="11"/>
      <c r="H66" s="27"/>
      <c r="I66" s="11"/>
      <c r="J66" s="27"/>
      <c r="K66" s="11"/>
      <c r="L66" s="27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27"/>
      <c r="G67" s="11"/>
      <c r="H67" s="27"/>
      <c r="I67" s="11"/>
      <c r="J67" s="27"/>
      <c r="K67" s="11"/>
      <c r="L67" s="27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27"/>
      <c r="G68" s="11"/>
      <c r="H68" s="27"/>
      <c r="I68" s="11"/>
      <c r="J68" s="27"/>
      <c r="K68" s="11"/>
      <c r="L68" s="27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27"/>
      <c r="G69" s="11"/>
      <c r="H69" s="27"/>
      <c r="I69" s="11"/>
      <c r="J69" s="27"/>
      <c r="K69" s="11"/>
      <c r="L69" s="27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27"/>
      <c r="G70" s="11"/>
      <c r="H70" s="27"/>
      <c r="I70" s="11"/>
      <c r="J70" s="27"/>
      <c r="K70" s="11"/>
      <c r="L70" s="27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27"/>
      <c r="G71" s="11"/>
      <c r="H71" s="27"/>
      <c r="I71" s="11"/>
      <c r="J71" s="27"/>
      <c r="K71" s="11"/>
      <c r="L71" s="27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27"/>
      <c r="G72" s="11"/>
      <c r="H72" s="27"/>
      <c r="I72" s="11"/>
      <c r="J72" s="27"/>
      <c r="K72" s="11"/>
      <c r="L72" s="27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27"/>
      <c r="G73" s="11"/>
      <c r="H73" s="27"/>
      <c r="I73" s="11"/>
      <c r="J73" s="27"/>
      <c r="K73" s="11"/>
      <c r="L73" s="27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27"/>
      <c r="G74" s="11"/>
      <c r="H74" s="27"/>
      <c r="I74" s="11"/>
      <c r="J74" s="27"/>
      <c r="K74" s="11"/>
      <c r="L74" s="27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27"/>
      <c r="G75" s="11"/>
      <c r="H75" s="27"/>
      <c r="I75" s="11"/>
      <c r="J75" s="27"/>
      <c r="K75" s="11"/>
      <c r="L75" s="27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27"/>
      <c r="G76" s="11"/>
      <c r="H76" s="27"/>
      <c r="I76" s="11"/>
      <c r="J76" s="27"/>
      <c r="K76" s="11"/>
      <c r="L76" s="27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27"/>
      <c r="G77" s="11"/>
      <c r="H77" s="27"/>
      <c r="I77" s="11"/>
      <c r="J77" s="27"/>
      <c r="K77" s="11"/>
      <c r="L77" s="27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27"/>
      <c r="G78" s="11"/>
      <c r="H78" s="27"/>
      <c r="I78" s="11"/>
      <c r="J78" s="27"/>
      <c r="K78" s="11"/>
      <c r="L78" s="27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27"/>
      <c r="G79" s="11"/>
      <c r="H79" s="27"/>
      <c r="I79" s="11"/>
      <c r="J79" s="27"/>
      <c r="K79" s="11"/>
      <c r="L79" s="27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27"/>
      <c r="G80" s="11"/>
      <c r="H80" s="27"/>
      <c r="I80" s="11"/>
      <c r="J80" s="27"/>
      <c r="K80" s="11"/>
      <c r="L80" s="27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27"/>
      <c r="G81" s="11"/>
      <c r="H81" s="27"/>
      <c r="I81" s="11"/>
      <c r="J81" s="27"/>
      <c r="K81" s="11"/>
      <c r="L81" s="27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27"/>
      <c r="G82" s="11"/>
      <c r="H82" s="27"/>
      <c r="I82" s="11"/>
      <c r="J82" s="27"/>
      <c r="K82" s="11"/>
      <c r="L82" s="27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27"/>
      <c r="G83" s="11"/>
      <c r="H83" s="27"/>
      <c r="I83" s="11"/>
      <c r="J83" s="27"/>
      <c r="K83" s="11"/>
      <c r="L83" s="27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27"/>
      <c r="G84" s="11"/>
      <c r="H84" s="27"/>
      <c r="I84" s="11"/>
      <c r="J84" s="27"/>
      <c r="K84" s="11"/>
      <c r="L84" s="27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27"/>
      <c r="G85" s="11"/>
      <c r="H85" s="27"/>
      <c r="I85" s="11"/>
      <c r="J85" s="27"/>
      <c r="K85" s="11"/>
      <c r="L85" s="27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27"/>
      <c r="G86" s="11"/>
      <c r="H86" s="27"/>
      <c r="I86" s="11"/>
      <c r="J86" s="27"/>
      <c r="K86" s="11"/>
      <c r="L86" s="27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27"/>
      <c r="G87" s="11"/>
      <c r="H87" s="27"/>
      <c r="I87" s="11"/>
      <c r="J87" s="27"/>
      <c r="K87" s="11"/>
      <c r="L87" s="27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27"/>
      <c r="G88" s="11"/>
      <c r="H88" s="27"/>
      <c r="I88" s="11"/>
      <c r="J88" s="27"/>
      <c r="K88" s="11"/>
      <c r="L88" s="27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27"/>
      <c r="G89" s="11"/>
      <c r="H89" s="27"/>
      <c r="I89" s="11"/>
      <c r="J89" s="27"/>
      <c r="K89" s="11"/>
      <c r="L89" s="27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27"/>
      <c r="G90" s="11"/>
      <c r="H90" s="27"/>
      <c r="I90" s="11"/>
      <c r="J90" s="27"/>
      <c r="K90" s="11"/>
      <c r="L90" s="27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27"/>
      <c r="G91" s="11"/>
      <c r="H91" s="27"/>
      <c r="I91" s="11"/>
      <c r="J91" s="27"/>
      <c r="K91" s="11"/>
      <c r="L91" s="27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27"/>
      <c r="G92" s="11"/>
      <c r="H92" s="27"/>
      <c r="I92" s="11"/>
      <c r="J92" s="27"/>
      <c r="K92" s="11"/>
      <c r="L92" s="27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27"/>
      <c r="G93" s="11"/>
      <c r="H93" s="27"/>
      <c r="I93" s="11"/>
      <c r="J93" s="27"/>
      <c r="K93" s="11"/>
      <c r="L93" s="27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27"/>
      <c r="G94" s="11"/>
      <c r="H94" s="27"/>
      <c r="I94" s="11"/>
      <c r="J94" s="27"/>
      <c r="K94" s="11"/>
      <c r="L94" s="27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27"/>
      <c r="G95" s="11"/>
      <c r="H95" s="27"/>
      <c r="I95" s="11"/>
      <c r="J95" s="27"/>
      <c r="K95" s="11"/>
      <c r="L95" s="27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27"/>
      <c r="G96" s="11"/>
      <c r="H96" s="27"/>
      <c r="I96" s="11"/>
      <c r="J96" s="27"/>
      <c r="K96" s="11"/>
      <c r="L96" s="27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27"/>
      <c r="G97" s="11"/>
      <c r="H97" s="27"/>
      <c r="I97" s="11"/>
      <c r="J97" s="27"/>
      <c r="K97" s="11"/>
      <c r="L97" s="27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27"/>
      <c r="G98" s="11"/>
      <c r="H98" s="27"/>
      <c r="I98" s="11"/>
      <c r="J98" s="27"/>
      <c r="K98" s="11"/>
      <c r="L98" s="27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27"/>
      <c r="G99" s="11"/>
      <c r="H99" s="27"/>
      <c r="I99" s="11"/>
      <c r="J99" s="27"/>
      <c r="K99" s="11"/>
      <c r="L99" s="27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27"/>
      <c r="G100" s="11"/>
      <c r="H100" s="27"/>
      <c r="I100" s="11"/>
      <c r="J100" s="27"/>
      <c r="K100" s="11"/>
      <c r="L100" s="27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27"/>
      <c r="G101" s="11"/>
      <c r="H101" s="27"/>
      <c r="I101" s="11"/>
      <c r="J101" s="27"/>
      <c r="K101" s="11"/>
      <c r="L101" s="27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27"/>
      <c r="G102" s="11"/>
      <c r="H102" s="27"/>
      <c r="I102" s="11"/>
      <c r="J102" s="27"/>
      <c r="K102" s="11"/>
      <c r="L102" s="27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27"/>
      <c r="G103" s="11"/>
      <c r="H103" s="27"/>
      <c r="I103" s="11"/>
      <c r="J103" s="27"/>
      <c r="K103" s="11"/>
      <c r="L103" s="27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27"/>
      <c r="G104" s="11"/>
      <c r="H104" s="27"/>
      <c r="I104" s="11"/>
      <c r="J104" s="27"/>
      <c r="K104" s="11"/>
      <c r="L104" s="27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27"/>
      <c r="G105" s="11"/>
      <c r="H105" s="27"/>
      <c r="I105" s="11"/>
      <c r="J105" s="27"/>
      <c r="K105" s="11"/>
      <c r="L105" s="27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27"/>
      <c r="G106" s="11"/>
      <c r="H106" s="27"/>
      <c r="I106" s="11"/>
      <c r="J106" s="27"/>
      <c r="K106" s="11"/>
      <c r="L106" s="27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27"/>
      <c r="G107" s="11"/>
      <c r="H107" s="27"/>
      <c r="I107" s="11"/>
      <c r="J107" s="27"/>
      <c r="K107" s="11"/>
      <c r="L107" s="27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27"/>
      <c r="G108" s="11"/>
      <c r="H108" s="27"/>
      <c r="I108" s="11"/>
      <c r="J108" s="27"/>
      <c r="K108" s="11"/>
      <c r="L108" s="27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27"/>
      <c r="G109" s="11"/>
      <c r="H109" s="27"/>
      <c r="I109" s="11"/>
      <c r="J109" s="27"/>
      <c r="K109" s="11"/>
      <c r="L109" s="27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27"/>
      <c r="G110" s="11"/>
      <c r="H110" s="27"/>
      <c r="I110" s="11"/>
      <c r="J110" s="27"/>
      <c r="K110" s="11"/>
      <c r="L110" s="27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27"/>
      <c r="G111" s="11"/>
      <c r="H111" s="27"/>
      <c r="I111" s="11"/>
      <c r="J111" s="27"/>
      <c r="K111" s="11"/>
      <c r="L111" s="27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27"/>
      <c r="G112" s="11"/>
      <c r="H112" s="27"/>
      <c r="I112" s="11"/>
      <c r="J112" s="27"/>
      <c r="K112" s="11"/>
      <c r="L112" s="27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27"/>
      <c r="G113" s="11"/>
      <c r="H113" s="27"/>
      <c r="I113" s="11"/>
      <c r="J113" s="27"/>
      <c r="K113" s="11"/>
      <c r="L113" s="27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27"/>
      <c r="G114" s="11"/>
      <c r="H114" s="27"/>
      <c r="I114" s="11"/>
      <c r="J114" s="27"/>
      <c r="K114" s="11"/>
      <c r="L114" s="27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27"/>
      <c r="G115" s="11"/>
      <c r="H115" s="27"/>
      <c r="I115" s="11"/>
      <c r="J115" s="27"/>
      <c r="K115" s="11"/>
      <c r="L115" s="27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27"/>
      <c r="G116" s="11"/>
      <c r="H116" s="27"/>
      <c r="I116" s="11"/>
      <c r="J116" s="27"/>
      <c r="K116" s="11"/>
      <c r="L116" s="27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27"/>
      <c r="G117" s="11"/>
      <c r="H117" s="27"/>
      <c r="I117" s="11"/>
      <c r="J117" s="27"/>
      <c r="K117" s="11"/>
      <c r="L117" s="27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27"/>
      <c r="G118" s="11"/>
      <c r="H118" s="27"/>
      <c r="I118" s="11"/>
      <c r="J118" s="27"/>
      <c r="K118" s="11"/>
      <c r="L118" s="27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27"/>
      <c r="G119" s="11"/>
      <c r="H119" s="27"/>
      <c r="I119" s="11"/>
      <c r="J119" s="27"/>
      <c r="K119" s="11"/>
      <c r="L119" s="27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27"/>
      <c r="G120" s="11"/>
      <c r="H120" s="27"/>
      <c r="I120" s="11"/>
      <c r="J120" s="27"/>
      <c r="K120" s="11"/>
      <c r="L120" s="27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27"/>
      <c r="G121" s="11"/>
      <c r="H121" s="27"/>
      <c r="I121" s="11"/>
      <c r="J121" s="27"/>
      <c r="K121" s="11"/>
      <c r="L121" s="27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27"/>
      <c r="G122" s="11"/>
      <c r="H122" s="27"/>
      <c r="I122" s="11"/>
      <c r="J122" s="27"/>
      <c r="K122" s="11"/>
      <c r="L122" s="27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27"/>
      <c r="G123" s="11"/>
      <c r="H123" s="27"/>
      <c r="I123" s="11"/>
      <c r="J123" s="27"/>
      <c r="K123" s="11"/>
      <c r="L123" s="27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27"/>
      <c r="G124" s="11"/>
      <c r="H124" s="27"/>
      <c r="I124" s="11"/>
      <c r="J124" s="27"/>
      <c r="K124" s="11"/>
      <c r="L124" s="27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27"/>
      <c r="G125" s="11"/>
      <c r="H125" s="27"/>
      <c r="I125" s="11"/>
      <c r="J125" s="27"/>
      <c r="K125" s="11"/>
      <c r="L125" s="27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27"/>
      <c r="G126" s="11"/>
      <c r="H126" s="27"/>
      <c r="I126" s="11"/>
      <c r="J126" s="27"/>
      <c r="K126" s="11"/>
      <c r="L126" s="27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27"/>
      <c r="G127" s="11"/>
      <c r="H127" s="27"/>
      <c r="I127" s="11"/>
      <c r="J127" s="27"/>
      <c r="K127" s="11"/>
      <c r="L127" s="27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27"/>
      <c r="G128" s="11"/>
      <c r="H128" s="27"/>
      <c r="I128" s="11"/>
      <c r="J128" s="27"/>
      <c r="K128" s="11"/>
      <c r="L128" s="27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27"/>
      <c r="G129" s="11"/>
      <c r="H129" s="27"/>
      <c r="I129" s="11"/>
      <c r="J129" s="27"/>
      <c r="K129" s="11"/>
      <c r="L129" s="27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27"/>
      <c r="G130" s="11"/>
      <c r="H130" s="27"/>
      <c r="I130" s="11"/>
      <c r="J130" s="27"/>
      <c r="K130" s="11"/>
      <c r="L130" s="27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27"/>
      <c r="G131" s="11"/>
      <c r="H131" s="27"/>
      <c r="I131" s="11"/>
      <c r="J131" s="27"/>
      <c r="K131" s="11"/>
      <c r="L131" s="27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27"/>
      <c r="G132" s="11"/>
      <c r="H132" s="27"/>
      <c r="I132" s="11"/>
      <c r="J132" s="27"/>
      <c r="K132" s="11"/>
      <c r="L132" s="27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27"/>
      <c r="G133" s="11"/>
      <c r="H133" s="27"/>
      <c r="I133" s="11"/>
      <c r="J133" s="27"/>
      <c r="K133" s="11"/>
      <c r="L133" s="27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27"/>
      <c r="G134" s="11"/>
      <c r="H134" s="27"/>
      <c r="I134" s="11"/>
      <c r="J134" s="27"/>
      <c r="K134" s="11"/>
      <c r="L134" s="27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27"/>
      <c r="G135" s="11"/>
      <c r="H135" s="27"/>
      <c r="I135" s="11"/>
      <c r="J135" s="27"/>
      <c r="K135" s="11"/>
      <c r="L135" s="27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27"/>
      <c r="G136" s="11"/>
      <c r="H136" s="27"/>
      <c r="I136" s="11"/>
      <c r="J136" s="27"/>
      <c r="K136" s="11"/>
      <c r="L136" s="27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27"/>
      <c r="G137" s="11"/>
      <c r="H137" s="27"/>
      <c r="I137" s="11"/>
      <c r="J137" s="27"/>
      <c r="K137" s="11"/>
      <c r="L137" s="27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27"/>
      <c r="G138" s="11"/>
      <c r="H138" s="27"/>
      <c r="I138" s="11"/>
      <c r="J138" s="27"/>
      <c r="K138" s="11"/>
      <c r="L138" s="27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27"/>
      <c r="G139" s="11"/>
      <c r="H139" s="27"/>
      <c r="I139" s="11"/>
      <c r="J139" s="27"/>
      <c r="K139" s="11"/>
      <c r="L139" s="27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27"/>
      <c r="G140" s="11"/>
      <c r="H140" s="27"/>
      <c r="I140" s="11"/>
      <c r="J140" s="27"/>
      <c r="K140" s="11"/>
      <c r="L140" s="27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27"/>
      <c r="G141" s="11"/>
      <c r="H141" s="27"/>
      <c r="I141" s="11"/>
      <c r="J141" s="27"/>
      <c r="K141" s="11"/>
      <c r="L141" s="27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27"/>
      <c r="G142" s="11"/>
      <c r="H142" s="27"/>
      <c r="I142" s="11"/>
      <c r="J142" s="27"/>
      <c r="K142" s="11"/>
      <c r="L142" s="27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27"/>
      <c r="G143" s="11"/>
      <c r="H143" s="27"/>
      <c r="I143" s="11"/>
      <c r="J143" s="27"/>
      <c r="K143" s="11"/>
      <c r="L143" s="27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27"/>
      <c r="G144" s="11"/>
      <c r="H144" s="27"/>
      <c r="I144" s="11"/>
      <c r="J144" s="27"/>
      <c r="K144" s="11"/>
      <c r="L144" s="27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27"/>
      <c r="G145" s="11"/>
      <c r="H145" s="27"/>
      <c r="I145" s="11"/>
      <c r="J145" s="27"/>
      <c r="K145" s="11"/>
      <c r="L145" s="27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27"/>
      <c r="G146" s="11"/>
      <c r="H146" s="27"/>
      <c r="I146" s="11"/>
      <c r="J146" s="27"/>
      <c r="K146" s="11"/>
      <c r="L146" s="27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27"/>
      <c r="G147" s="11"/>
      <c r="H147" s="27"/>
      <c r="I147" s="11"/>
      <c r="J147" s="27"/>
      <c r="K147" s="11"/>
      <c r="L147" s="27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27"/>
      <c r="G148" s="11"/>
      <c r="H148" s="27"/>
      <c r="I148" s="11"/>
      <c r="J148" s="27"/>
      <c r="K148" s="11"/>
      <c r="L148" s="27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27"/>
      <c r="G149" s="11"/>
      <c r="H149" s="27"/>
      <c r="I149" s="11"/>
      <c r="J149" s="27"/>
      <c r="K149" s="11"/>
      <c r="L149" s="27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27"/>
      <c r="G150" s="11"/>
      <c r="H150" s="27"/>
      <c r="I150" s="11"/>
      <c r="J150" s="27"/>
      <c r="K150" s="11"/>
      <c r="L150" s="27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27"/>
      <c r="G151" s="11"/>
      <c r="H151" s="27"/>
      <c r="I151" s="11"/>
      <c r="J151" s="27"/>
      <c r="K151" s="11"/>
      <c r="L151" s="27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27"/>
      <c r="G152" s="11"/>
      <c r="H152" s="27"/>
      <c r="I152" s="11"/>
      <c r="J152" s="27"/>
      <c r="K152" s="11"/>
      <c r="L152" s="27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27"/>
      <c r="G153" s="11"/>
      <c r="H153" s="27"/>
      <c r="I153" s="11"/>
      <c r="J153" s="27"/>
      <c r="K153" s="11"/>
      <c r="L153" s="27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27"/>
      <c r="G154" s="11"/>
      <c r="H154" s="27"/>
      <c r="I154" s="11"/>
      <c r="J154" s="27"/>
      <c r="K154" s="11"/>
      <c r="L154" s="27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27"/>
      <c r="G155" s="11"/>
      <c r="H155" s="27"/>
      <c r="I155" s="11"/>
      <c r="J155" s="27"/>
      <c r="K155" s="11"/>
      <c r="L155" s="27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27"/>
      <c r="G156" s="11"/>
      <c r="H156" s="27"/>
      <c r="I156" s="11"/>
      <c r="J156" s="27"/>
      <c r="K156" s="11"/>
      <c r="L156" s="27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27"/>
      <c r="G157" s="11"/>
      <c r="H157" s="27"/>
      <c r="I157" s="11"/>
      <c r="J157" s="27"/>
      <c r="K157" s="11"/>
      <c r="L157" s="27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27"/>
      <c r="G158" s="11"/>
      <c r="H158" s="27"/>
      <c r="I158" s="11"/>
      <c r="J158" s="27"/>
      <c r="K158" s="11"/>
      <c r="L158" s="27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27"/>
      <c r="G159" s="11"/>
      <c r="H159" s="27"/>
      <c r="I159" s="11"/>
      <c r="J159" s="27"/>
      <c r="K159" s="11"/>
      <c r="L159" s="27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27"/>
      <c r="G160" s="11"/>
      <c r="H160" s="27"/>
      <c r="I160" s="11"/>
      <c r="J160" s="27"/>
      <c r="K160" s="11"/>
      <c r="L160" s="27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27"/>
      <c r="G161" s="11"/>
      <c r="H161" s="27"/>
      <c r="I161" s="11"/>
      <c r="J161" s="27"/>
      <c r="K161" s="11"/>
      <c r="L161" s="27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27"/>
      <c r="G162" s="11"/>
      <c r="H162" s="27"/>
      <c r="I162" s="11"/>
      <c r="J162" s="27"/>
      <c r="K162" s="11"/>
      <c r="L162" s="27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27"/>
      <c r="G163" s="11"/>
      <c r="H163" s="27"/>
      <c r="I163" s="11"/>
      <c r="J163" s="27"/>
      <c r="K163" s="11"/>
      <c r="L163" s="27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27"/>
      <c r="G164" s="11"/>
      <c r="H164" s="27"/>
      <c r="I164" s="11"/>
      <c r="J164" s="27"/>
      <c r="K164" s="11"/>
      <c r="L164" s="27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27"/>
      <c r="G165" s="11"/>
      <c r="H165" s="27"/>
      <c r="I165" s="11"/>
      <c r="J165" s="27"/>
      <c r="K165" s="11"/>
      <c r="L165" s="27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27"/>
      <c r="G166" s="11"/>
      <c r="H166" s="27"/>
      <c r="I166" s="11"/>
      <c r="J166" s="27"/>
      <c r="K166" s="11"/>
      <c r="L166" s="27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27"/>
      <c r="G167" s="11"/>
      <c r="H167" s="27"/>
      <c r="I167" s="11"/>
      <c r="J167" s="27"/>
      <c r="K167" s="11"/>
      <c r="L167" s="27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27"/>
      <c r="G168" s="11"/>
      <c r="H168" s="27"/>
      <c r="I168" s="11"/>
      <c r="J168" s="27"/>
      <c r="K168" s="11"/>
      <c r="L168" s="27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27"/>
      <c r="G169" s="11"/>
      <c r="H169" s="27"/>
      <c r="I169" s="11"/>
      <c r="J169" s="27"/>
      <c r="K169" s="11"/>
      <c r="L169" s="27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27"/>
      <c r="G170" s="11"/>
      <c r="H170" s="27"/>
      <c r="I170" s="11"/>
      <c r="J170" s="27"/>
      <c r="K170" s="11"/>
      <c r="L170" s="27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27"/>
      <c r="G171" s="11"/>
      <c r="H171" s="27"/>
      <c r="I171" s="11"/>
      <c r="J171" s="27"/>
      <c r="K171" s="11"/>
      <c r="L171" s="27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27"/>
      <c r="G172" s="11"/>
      <c r="H172" s="27"/>
      <c r="I172" s="11"/>
      <c r="J172" s="27"/>
      <c r="K172" s="11"/>
      <c r="L172" s="27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27"/>
      <c r="G173" s="11"/>
      <c r="H173" s="27"/>
      <c r="I173" s="11"/>
      <c r="J173" s="27"/>
      <c r="K173" s="11"/>
      <c r="L173" s="27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27"/>
      <c r="G174" s="11"/>
      <c r="H174" s="27"/>
      <c r="I174" s="11"/>
      <c r="J174" s="27"/>
      <c r="K174" s="11"/>
      <c r="L174" s="27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27"/>
      <c r="G175" s="11"/>
      <c r="H175" s="27"/>
      <c r="I175" s="11"/>
      <c r="J175" s="27"/>
      <c r="K175" s="11"/>
      <c r="L175" s="27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27"/>
      <c r="G176" s="11"/>
      <c r="H176" s="27"/>
      <c r="I176" s="11"/>
      <c r="J176" s="27"/>
      <c r="K176" s="11"/>
      <c r="L176" s="27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27"/>
      <c r="G177" s="11"/>
      <c r="H177" s="27"/>
      <c r="I177" s="11"/>
      <c r="J177" s="27"/>
      <c r="K177" s="11"/>
      <c r="L177" s="27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27"/>
      <c r="G178" s="11"/>
      <c r="H178" s="27"/>
      <c r="I178" s="11"/>
      <c r="J178" s="27"/>
      <c r="K178" s="11"/>
      <c r="L178" s="27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27"/>
      <c r="G179" s="11"/>
      <c r="H179" s="27"/>
      <c r="I179" s="11"/>
      <c r="J179" s="27"/>
      <c r="K179" s="11"/>
      <c r="L179" s="27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27"/>
      <c r="G180" s="11"/>
      <c r="H180" s="27"/>
      <c r="I180" s="11"/>
      <c r="J180" s="27"/>
      <c r="K180" s="11"/>
      <c r="L180" s="27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27"/>
      <c r="G181" s="11"/>
      <c r="H181" s="27"/>
      <c r="I181" s="11"/>
      <c r="J181" s="27"/>
      <c r="K181" s="11"/>
      <c r="L181" s="27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27"/>
      <c r="G182" s="11"/>
      <c r="H182" s="27"/>
      <c r="I182" s="11"/>
      <c r="J182" s="27"/>
      <c r="K182" s="11"/>
      <c r="L182" s="27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27"/>
      <c r="G183" s="11"/>
      <c r="H183" s="27"/>
      <c r="I183" s="11"/>
      <c r="J183" s="27"/>
      <c r="K183" s="11"/>
      <c r="L183" s="27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27"/>
      <c r="G184" s="11"/>
      <c r="H184" s="27"/>
      <c r="I184" s="11"/>
      <c r="J184" s="27"/>
      <c r="K184" s="11"/>
      <c r="L184" s="27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27"/>
      <c r="G185" s="11"/>
      <c r="H185" s="27"/>
      <c r="I185" s="11"/>
      <c r="J185" s="27"/>
      <c r="K185" s="11"/>
      <c r="L185" s="27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27"/>
      <c r="G186" s="11"/>
      <c r="H186" s="27"/>
      <c r="I186" s="11"/>
      <c r="J186" s="27"/>
      <c r="K186" s="11"/>
      <c r="L186" s="27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27"/>
      <c r="G187" s="11"/>
      <c r="H187" s="27"/>
      <c r="I187" s="11"/>
      <c r="J187" s="27"/>
      <c r="K187" s="11"/>
      <c r="L187" s="27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27"/>
      <c r="G188" s="11"/>
      <c r="H188" s="27"/>
      <c r="I188" s="11"/>
      <c r="J188" s="27"/>
      <c r="K188" s="11"/>
      <c r="L188" s="27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27"/>
      <c r="G189" s="11"/>
      <c r="H189" s="27"/>
      <c r="I189" s="11"/>
      <c r="J189" s="27"/>
      <c r="K189" s="11"/>
      <c r="L189" s="27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27"/>
      <c r="G190" s="11"/>
      <c r="H190" s="27"/>
      <c r="I190" s="11"/>
      <c r="J190" s="27"/>
      <c r="K190" s="11"/>
      <c r="L190" s="27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27"/>
      <c r="G191" s="11"/>
      <c r="H191" s="27"/>
      <c r="I191" s="11"/>
      <c r="J191" s="27"/>
      <c r="K191" s="11"/>
      <c r="L191" s="27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27"/>
      <c r="G192" s="11"/>
      <c r="H192" s="27"/>
      <c r="I192" s="11"/>
      <c r="J192" s="27"/>
      <c r="K192" s="11"/>
      <c r="L192" s="27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27"/>
      <c r="G193" s="11"/>
      <c r="H193" s="27"/>
      <c r="I193" s="11"/>
      <c r="J193" s="27"/>
      <c r="K193" s="11"/>
      <c r="L193" s="27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27"/>
      <c r="G194" s="11"/>
      <c r="H194" s="27"/>
      <c r="I194" s="11"/>
      <c r="J194" s="27"/>
      <c r="K194" s="11"/>
      <c r="L194" s="27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27"/>
      <c r="G195" s="11"/>
      <c r="H195" s="27"/>
      <c r="I195" s="11"/>
      <c r="J195" s="27"/>
      <c r="K195" s="11"/>
      <c r="L195" s="27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27"/>
      <c r="G196" s="11"/>
      <c r="H196" s="27"/>
      <c r="I196" s="11"/>
      <c r="J196" s="27"/>
      <c r="K196" s="11"/>
      <c r="L196" s="27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27"/>
      <c r="G197" s="11"/>
      <c r="H197" s="27"/>
      <c r="I197" s="11"/>
      <c r="J197" s="27"/>
      <c r="K197" s="11"/>
      <c r="L197" s="27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27"/>
      <c r="G198" s="11"/>
      <c r="H198" s="27"/>
      <c r="I198" s="11"/>
      <c r="J198" s="27"/>
      <c r="K198" s="11"/>
      <c r="L198" s="27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27"/>
      <c r="G199" s="11"/>
      <c r="H199" s="27"/>
      <c r="I199" s="11"/>
      <c r="J199" s="27"/>
      <c r="K199" s="11"/>
      <c r="L199" s="27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27"/>
      <c r="G200" s="11"/>
      <c r="H200" s="27"/>
      <c r="I200" s="11"/>
      <c r="J200" s="27"/>
      <c r="K200" s="11"/>
      <c r="L200" s="27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4">
    <mergeCell ref="M1:N1"/>
    <mergeCell ref="M2:N2"/>
    <mergeCell ref="D7:D8"/>
    <mergeCell ref="E7:F7"/>
    <mergeCell ref="E8:E9"/>
    <mergeCell ref="M7:M9"/>
    <mergeCell ref="A4:N4"/>
    <mergeCell ref="A5:N5"/>
    <mergeCell ref="F8:F9"/>
    <mergeCell ref="N7:N9"/>
    <mergeCell ref="K6:N6"/>
    <mergeCell ref="B7:B9"/>
    <mergeCell ref="B6:D6"/>
    <mergeCell ref="E6:J6"/>
    <mergeCell ref="C7:C9"/>
    <mergeCell ref="G30:H30"/>
    <mergeCell ref="G32:H32"/>
    <mergeCell ref="K8:L8"/>
    <mergeCell ref="K7:L7"/>
    <mergeCell ref="I7:J7"/>
    <mergeCell ref="H8:H9"/>
    <mergeCell ref="G8:G9"/>
    <mergeCell ref="G7:H7"/>
    <mergeCell ref="I8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