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<sst xmlns="http://schemas.openxmlformats.org/spreadsheetml/2006/main" count="167" uniqueCount="100">
  <si>
    <t>公　開　類</t>
  </si>
  <si>
    <t>年　度　報</t>
  </si>
  <si>
    <t>臺中市西屯區推行社區發展工作概況</t>
  </si>
  <si>
    <t>中華民國112年度</t>
  </si>
  <si>
    <t>項目別</t>
  </si>
  <si>
    <t>西屯區</t>
  </si>
  <si>
    <t>台中市西屯區上石社區發展協會</t>
  </si>
  <si>
    <t>台中市西屯區大石社區發展協會</t>
  </si>
  <si>
    <t>臺中市西屯區上安社區發展協會</t>
  </si>
  <si>
    <t>臺中市西屯區廣福社區發展協會</t>
  </si>
  <si>
    <t>台中市西屯區何成社區發展協會</t>
  </si>
  <si>
    <t>台中市西屯區何福社區發展協會</t>
  </si>
  <si>
    <t>台中市西屯區福和社區發展協會</t>
  </si>
  <si>
    <t>台中市西屯區福聯社區發展協會</t>
  </si>
  <si>
    <t>台中市西屯區大福社區發展協會</t>
  </si>
  <si>
    <t>台中市西屯區福瑞社區發展協會</t>
  </si>
  <si>
    <t>台中市西屯區逢甲社區發展協會</t>
  </si>
  <si>
    <t>台中市西屯區福安社區發展協會</t>
  </si>
  <si>
    <t>台中市西屯區福雅社區發展協會</t>
  </si>
  <si>
    <t>台中市西屯區大鵬社區發展協會</t>
  </si>
  <si>
    <t>台中市西屯區何安社區發展協會</t>
  </si>
  <si>
    <t>台中市西屯區潮洋社區發展協會</t>
  </si>
  <si>
    <t>台中市西屯區林厝社區發展協會</t>
  </si>
  <si>
    <t>臺中市西屯區港尾社區發展協會</t>
  </si>
  <si>
    <t>台中市西屯區何明社區發展協會</t>
  </si>
  <si>
    <t>台中市西屯區福中社區發展協會</t>
  </si>
  <si>
    <t>台中市西屯區永安社區發展協會</t>
  </si>
  <si>
    <t>台中市西屯區逢福社區發展協會</t>
  </si>
  <si>
    <t>台中市西屯區龍潭社區發展協會</t>
  </si>
  <si>
    <t>台中市西屯區何德社區發展協會</t>
  </si>
  <si>
    <t>台中市西屯區惠來社區發展協會</t>
  </si>
  <si>
    <t>台中市西屯區協和社區發展協會</t>
  </si>
  <si>
    <t>台中市西屯區福林社區發展協會</t>
  </si>
  <si>
    <t>台中市西屯區福恩社區發展協會</t>
  </si>
  <si>
    <t>台中市西屯區上德社區發展協會</t>
  </si>
  <si>
    <t>臺中市西屯區西平社區發展協會</t>
  </si>
  <si>
    <t>台中市西屯區西安社區發展協會</t>
  </si>
  <si>
    <t>台中市西屯區鵬程社區發展協會</t>
  </si>
  <si>
    <t>臺中市西屯區大河社區發展協會</t>
  </si>
  <si>
    <t>臺中市西屯區何厝社區發展協會</t>
  </si>
  <si>
    <t>臺中市西屯區鑫何南社區發展協會</t>
  </si>
  <si>
    <t>臺中市西屯區欣何仁社區發展協會</t>
  </si>
  <si>
    <t>臺中市西屯區西大墩社區發展協會</t>
  </si>
  <si>
    <t>至善里</t>
  </si>
  <si>
    <t>何源里</t>
  </si>
  <si>
    <t>備註</t>
  </si>
  <si>
    <t>每年終了後1個月內編送</t>
  </si>
  <si>
    <t>社區發展協會總數
(個)</t>
  </si>
  <si>
    <t>本區已規劃之社區總數有 37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</si>
  <si>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</si>
  <si>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</si>
  <si>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</si>
  <si>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</si>
  <si>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</si>
  <si>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</si>
  <si>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</si>
  <si>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</si>
  <si>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</si>
  <si>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</si>
  <si>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</si>
  <si>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</si>
  <si>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</si>
  <si>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臺中市西屯區公所 </t>
  </si>
  <si>
    <t>11140-01-01-3</t>
  </si>
  <si>
    <t>設置社區生產建設基金
(個)</t>
  </si>
  <si>
    <t>臺中市西屯區推行社區發展工作概況(續)</t>
  </si>
  <si>
    <t>實際使用經費(元)</t>
  </si>
  <si>
    <t>政府補助款</t>
  </si>
  <si>
    <t>社區自籌款</t>
  </si>
  <si>
    <t>填表</t>
  </si>
  <si>
    <t>資料來源：本所社會課依據西屯區戶政事務所網頁查詢、社區發展協會名冊概況資料編製。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</si>
  <si>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</si>
  <si>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</si>
  <si>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</si>
  <si>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</si>
  <si>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</si>
  <si>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</si>
  <si>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</si>
  <si>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</si>
  <si>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</si>
  <si>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</si>
  <si>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</si>
  <si>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</si>
  <si>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</si>
  <si>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</si>
  <si>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</si>
  <si>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</si>
  <si>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</si>
  <si>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</si>
  <si>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</si>
  <si>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</si>
  <si>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</si>
  <si>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</si>
  <si>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</si>
  <si>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中華民國113年 1 月25日編製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</si>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</sst>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5">
    <numFmt numFmtId="197" formatCode="#,##0;\-#,##0;\-"/>
    <numFmt numFmtId="198" formatCode="&quot; &quot;* #,##0&quot; &quot;;&quot;-&quot;* #,##0&quot; &quot;;&quot; &quot;* &quot;- &quot;;&quot; &quot;@&quot; &quot;"/>
    <numFmt numFmtId="199" formatCode="&quot; &quot;* #,##0.0&quot; &quot;;&quot;-&quot;* #,##0.0&quot; &quot;;&quot; &quot;* &quot;- &quot;;&quot; &quot;@&quot; &quot;"/>
    <numFmt numFmtId="200" formatCode="0.00_ "/>
    <numFmt numFmtId="201" formatCode="#,##0;&quot;-&quot;#,##0;&quot;    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標楷體"/>
      <family val="2"/>
    </font>
    <font>
      <sz val="9"/>
      <color rgb="FF000000"/>
      <name val="Calibri"/>
      <family val="2"/>
    </font>
    <font>
      <sz val="10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2"/>
    </font>
    <font>
      <sz val="12"/>
      <color rgb="FF000000"/>
      <name val="新細明體"/>
      <family val="2"/>
    </font>
    <font>
      <sz val="10"/>
      <color rgb="FF000000"/>
      <name val="Calibri"/>
      <family val="2"/>
    </font>
    <font>
      <sz val="11"/>
      <color rgb="FF000000"/>
      <name val="新細明體"/>
      <family val="2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7" fontId="6" fillId="0" borderId="2" xfId="0" applyNumberFormat="1" applyFont="1" applyBorder="1" applyAlignment="1">
      <alignment horizontal="right" vertical="center" wrapText="1"/>
    </xf>
    <xf numFmtId="198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7" fillId="0" borderId="3" xfId="0" applyFont="1" applyBorder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2" fillId="0" borderId="8" xfId="0" applyFont="1" applyBorder="1"/>
    <xf numFmtId="0" fontId="9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97" fontId="6" fillId="3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5" fillId="0" borderId="1" xfId="0" applyFont="1" applyBorder="1"/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/>
    <xf numFmtId="3" fontId="10" fillId="0" borderId="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199" fontId="6" fillId="0" borderId="2" xfId="0" applyNumberFormat="1" applyFont="1" applyBorder="1" applyAlignment="1">
      <alignment horizontal="right" vertical="center" wrapText="1"/>
    </xf>
    <xf numFmtId="200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0" fontId="7" fillId="0" borderId="10" xfId="0" applyFont="1" applyBorder="1"/>
    <xf numFmtId="200" fontId="2" fillId="0" borderId="8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49" fontId="11" fillId="0" borderId="2" xfId="0" applyNumberFormat="1" applyFont="1" applyBorder="1" applyAlignment="1">
      <alignment vertical="center" wrapText="1"/>
    </xf>
    <xf numFmtId="201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5" xfId="0" applyFont="1" applyBorder="1"/>
    <xf numFmtId="0" fontId="12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200"/>
  <sheetViews>
    <sheetView tabSelected="1" workbookViewId="0" topLeftCell="A1">
      <selection activeCell="AF32" sqref="AF32"/>
    </sheetView>
  </sheetViews>
  <sheetFormatPr defaultColWidth="9.28125" defaultRowHeight="15"/>
  <cols>
    <col min="1" max="1" width="19.140625" style="0" customWidth="1"/>
    <col min="2" max="2" width="11.28125" style="0" customWidth="1"/>
    <col min="3" max="4" width="12.8515625" style="0" customWidth="1"/>
    <col min="5" max="19" width="11.140625" style="0" customWidth="1"/>
    <col min="20" max="20" width="11.28125" style="0" customWidth="1"/>
    <col min="21" max="21" width="18.140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140625" style="0" customWidth="1"/>
  </cols>
  <sheetData>
    <row r="1" spans="1:43" ht="9.75" customHeight="1">
      <c r="A1" s="1"/>
      <c r="B1" s="1"/>
      <c r="C1" s="1"/>
      <c r="D1" s="1"/>
      <c r="E1" s="27"/>
      <c r="F1" s="1"/>
      <c r="G1" s="1"/>
      <c r="H1" s="1"/>
      <c r="I1" s="1"/>
      <c r="J1" s="1"/>
      <c r="K1" s="1"/>
      <c r="L1" s="1"/>
      <c r="M1" s="1"/>
      <c r="N1" s="1"/>
      <c r="O1" s="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ht="9.75" customHeight="1">
      <c r="A2" s="1"/>
      <c r="B2" s="1"/>
      <c r="C2" s="1"/>
      <c r="D2" s="1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ht="9.75" customHeight="1">
      <c r="A3" s="2"/>
      <c r="B3" s="1"/>
      <c r="C3" s="2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"/>
      <c r="Q3" s="36"/>
      <c r="R3" s="36"/>
      <c r="S3" s="36"/>
      <c r="T3" s="36"/>
      <c r="U3" s="36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36"/>
      <c r="AO3" s="36"/>
      <c r="AP3" s="36"/>
      <c r="AQ3" s="36"/>
    </row>
    <row r="4" spans="1:44" ht="18" customHeight="1">
      <c r="A4" s="3" t="s">
        <v>0</v>
      </c>
      <c r="B4" s="1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3"/>
      <c r="Q4" s="3" t="s">
        <v>59</v>
      </c>
      <c r="R4" s="3"/>
      <c r="S4" s="3" t="s">
        <v>62</v>
      </c>
      <c r="T4" s="3"/>
      <c r="U4" s="3" t="s">
        <v>0</v>
      </c>
      <c r="V4" s="1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50"/>
      <c r="AK4" s="22"/>
      <c r="AL4" s="22"/>
      <c r="AM4" s="53"/>
      <c r="AN4" s="3" t="s">
        <v>59</v>
      </c>
      <c r="AO4" s="3"/>
      <c r="AP4" s="3" t="s">
        <v>62</v>
      </c>
      <c r="AQ4" s="3"/>
      <c r="AR4" s="60"/>
    </row>
    <row r="5" spans="1:44" ht="18" customHeight="1">
      <c r="A5" s="3" t="s">
        <v>1</v>
      </c>
      <c r="B5" s="15" t="s">
        <v>46</v>
      </c>
      <c r="C5" s="15"/>
      <c r="D5" s="15"/>
      <c r="E5" s="28"/>
      <c r="F5" s="32"/>
      <c r="G5" s="32"/>
      <c r="H5" s="32"/>
      <c r="I5" s="32"/>
      <c r="J5" s="32"/>
      <c r="K5" s="32"/>
      <c r="L5" s="32"/>
      <c r="M5" s="32"/>
      <c r="N5" s="32"/>
      <c r="O5" s="32"/>
      <c r="P5" s="34"/>
      <c r="Q5" s="3" t="s">
        <v>60</v>
      </c>
      <c r="R5" s="3"/>
      <c r="S5" s="3" t="s">
        <v>63</v>
      </c>
      <c r="T5" s="3"/>
      <c r="U5" s="3" t="s">
        <v>1</v>
      </c>
      <c r="V5" s="15" t="s">
        <v>46</v>
      </c>
      <c r="W5" s="15"/>
      <c r="X5" s="15"/>
      <c r="Y5" s="28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51"/>
      <c r="AK5" s="52"/>
      <c r="AL5" s="52"/>
      <c r="AM5" s="34"/>
      <c r="AN5" s="3" t="s">
        <v>60</v>
      </c>
      <c r="AO5" s="3"/>
      <c r="AP5" s="3" t="s">
        <v>63</v>
      </c>
      <c r="AQ5" s="3"/>
      <c r="AR5" s="60"/>
    </row>
    <row r="6" spans="1:43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7" t="s">
        <v>65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8" t="s">
        <v>3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4" ht="20.1" customHeight="1">
      <c r="A8" s="6" t="s">
        <v>4</v>
      </c>
      <c r="B8" s="16" t="s">
        <v>47</v>
      </c>
      <c r="C8" s="16" t="s">
        <v>49</v>
      </c>
      <c r="D8" s="16" t="s">
        <v>50</v>
      </c>
      <c r="E8" s="16" t="s">
        <v>51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 t="s">
        <v>61</v>
      </c>
      <c r="R8" s="16"/>
      <c r="S8" s="16"/>
      <c r="T8" s="16" t="s">
        <v>64</v>
      </c>
      <c r="U8" s="16" t="s">
        <v>4</v>
      </c>
      <c r="V8" s="16" t="s">
        <v>66</v>
      </c>
      <c r="W8" s="16"/>
      <c r="X8" s="16"/>
      <c r="Y8" s="16" t="s">
        <v>73</v>
      </c>
      <c r="Z8" s="16"/>
      <c r="AA8" s="16"/>
      <c r="AB8" s="16"/>
      <c r="AC8" s="16" t="s">
        <v>77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61"/>
    </row>
    <row r="9" spans="1:44" ht="20.1" customHeight="1">
      <c r="A9" s="6"/>
      <c r="B9" s="16"/>
      <c r="C9" s="16"/>
      <c r="D9" s="16"/>
      <c r="E9" s="29" t="s">
        <v>52</v>
      </c>
      <c r="F9" s="29"/>
      <c r="G9" s="29"/>
      <c r="H9" s="16" t="s">
        <v>56</v>
      </c>
      <c r="I9" s="16"/>
      <c r="J9" s="16"/>
      <c r="K9" s="16" t="s">
        <v>57</v>
      </c>
      <c r="L9" s="16"/>
      <c r="M9" s="16"/>
      <c r="N9" s="16" t="s">
        <v>58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 t="s">
        <v>78</v>
      </c>
      <c r="AD9" s="16"/>
      <c r="AE9" s="16" t="s">
        <v>82</v>
      </c>
      <c r="AF9" s="16"/>
      <c r="AG9" s="16"/>
      <c r="AH9" s="16"/>
      <c r="AI9" s="16"/>
      <c r="AJ9" s="16"/>
      <c r="AK9" s="16"/>
      <c r="AL9" s="16"/>
      <c r="AM9" s="16" t="s">
        <v>92</v>
      </c>
      <c r="AN9" s="16" t="s">
        <v>95</v>
      </c>
      <c r="AO9" s="16" t="s">
        <v>96</v>
      </c>
      <c r="AP9" s="16" t="s">
        <v>97</v>
      </c>
      <c r="AQ9" s="16"/>
      <c r="AR9" s="61"/>
    </row>
    <row r="10" spans="1:43" ht="20.1" customHeight="1">
      <c r="A10" s="6"/>
      <c r="B10" s="16"/>
      <c r="C10" s="16"/>
      <c r="D10" s="16"/>
      <c r="E10" s="29" t="s">
        <v>53</v>
      </c>
      <c r="F10" s="29" t="s">
        <v>54</v>
      </c>
      <c r="G10" s="29" t="s">
        <v>55</v>
      </c>
      <c r="H10" s="29" t="s">
        <v>53</v>
      </c>
      <c r="I10" s="16" t="s">
        <v>54</v>
      </c>
      <c r="J10" s="16" t="s">
        <v>55</v>
      </c>
      <c r="K10" s="29" t="s">
        <v>53</v>
      </c>
      <c r="L10" s="16" t="s">
        <v>54</v>
      </c>
      <c r="M10" s="16" t="s">
        <v>55</v>
      </c>
      <c r="N10" s="29" t="s">
        <v>53</v>
      </c>
      <c r="O10" s="16" t="s">
        <v>54</v>
      </c>
      <c r="P10" s="16" t="s">
        <v>55</v>
      </c>
      <c r="Q10" s="29" t="s">
        <v>53</v>
      </c>
      <c r="R10" s="16" t="s">
        <v>54</v>
      </c>
      <c r="S10" s="16" t="s">
        <v>55</v>
      </c>
      <c r="T10" s="16"/>
      <c r="U10" s="16"/>
      <c r="V10" s="29" t="s">
        <v>52</v>
      </c>
      <c r="W10" s="16" t="s">
        <v>67</v>
      </c>
      <c r="X10" s="16" t="s">
        <v>68</v>
      </c>
      <c r="Y10" s="29" t="s">
        <v>52</v>
      </c>
      <c r="Z10" s="16" t="s">
        <v>74</v>
      </c>
      <c r="AA10" s="16" t="s">
        <v>75</v>
      </c>
      <c r="AB10" s="16" t="s">
        <v>76</v>
      </c>
      <c r="AC10" s="16" t="s">
        <v>79</v>
      </c>
      <c r="AD10" s="16" t="s">
        <v>80</v>
      </c>
      <c r="AE10" s="16" t="s">
        <v>83</v>
      </c>
      <c r="AF10" s="16" t="s">
        <v>84</v>
      </c>
      <c r="AG10" s="16" t="s">
        <v>85</v>
      </c>
      <c r="AH10" s="16" t="s">
        <v>86</v>
      </c>
      <c r="AI10" s="16" t="s">
        <v>89</v>
      </c>
      <c r="AJ10" s="16"/>
      <c r="AK10" s="16"/>
      <c r="AL10" s="16"/>
      <c r="AM10" s="16"/>
      <c r="AN10" s="16"/>
      <c r="AO10" s="16"/>
      <c r="AP10" s="16" t="s">
        <v>98</v>
      </c>
      <c r="AQ10" s="59" t="s">
        <v>99</v>
      </c>
    </row>
    <row r="11" spans="1:43" ht="20.1" customHeight="1">
      <c r="A11" s="6"/>
      <c r="B11" s="16"/>
      <c r="C11" s="16"/>
      <c r="D11" s="16"/>
      <c r="E11" s="29"/>
      <c r="F11" s="29"/>
      <c r="G11" s="29"/>
      <c r="H11" s="29"/>
      <c r="I11" s="16"/>
      <c r="J11" s="16"/>
      <c r="K11" s="29"/>
      <c r="L11" s="16"/>
      <c r="M11" s="16"/>
      <c r="N11" s="29"/>
      <c r="O11" s="16"/>
      <c r="P11" s="16"/>
      <c r="Q11" s="29"/>
      <c r="R11" s="16"/>
      <c r="S11" s="16"/>
      <c r="T11" s="16"/>
      <c r="U11" s="16"/>
      <c r="V11" s="29"/>
      <c r="W11" s="16"/>
      <c r="X11" s="16"/>
      <c r="Y11" s="29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90</v>
      </c>
      <c r="AJ11" s="16" t="s">
        <v>91</v>
      </c>
      <c r="AK11" s="16"/>
      <c r="AL11" s="16"/>
      <c r="AM11" s="16"/>
      <c r="AN11" s="16"/>
      <c r="AO11" s="16"/>
      <c r="AP11" s="16"/>
      <c r="AQ11" s="59"/>
    </row>
    <row r="12" spans="1:43" ht="39.95" customHeight="1">
      <c r="A12" s="6"/>
      <c r="B12" s="16"/>
      <c r="C12" s="16"/>
      <c r="D12" s="16"/>
      <c r="E12" s="29"/>
      <c r="F12" s="29"/>
      <c r="G12" s="29"/>
      <c r="H12" s="29"/>
      <c r="I12" s="16"/>
      <c r="J12" s="16"/>
      <c r="K12" s="29"/>
      <c r="L12" s="16"/>
      <c r="M12" s="16"/>
      <c r="N12" s="29"/>
      <c r="O12" s="16"/>
      <c r="P12" s="16"/>
      <c r="Q12" s="29"/>
      <c r="R12" s="16"/>
      <c r="S12" s="16"/>
      <c r="T12" s="16"/>
      <c r="U12" s="16"/>
      <c r="V12" s="29"/>
      <c r="W12" s="16"/>
      <c r="X12" s="16"/>
      <c r="Y12" s="29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29" t="s">
        <v>53</v>
      </c>
      <c r="AK12" s="16" t="s">
        <v>54</v>
      </c>
      <c r="AL12" s="16" t="s">
        <v>55</v>
      </c>
      <c r="AM12" s="16"/>
      <c r="AN12" s="16"/>
      <c r="AO12" s="16"/>
      <c r="AP12" s="16"/>
      <c r="AQ12" s="59"/>
    </row>
    <row r="13" spans="1:44" ht="36.75" customHeight="1">
      <c r="A13" s="7" t="s">
        <v>5</v>
      </c>
      <c r="B13" s="17">
        <f>SUM(B14:B52)</f>
        <v>37</v>
      </c>
      <c r="C13" s="17">
        <f>SUM(C14:C52)</f>
        <v>94971</v>
      </c>
      <c r="D13" s="17">
        <f>SUM(D14:D52)</f>
        <v>235441</v>
      </c>
      <c r="E13" s="30">
        <f>SUM(F13:G13)</f>
        <v>562</v>
      </c>
      <c r="F13" s="30">
        <f>SUM(I13,L13,O13)</f>
        <v>366</v>
      </c>
      <c r="G13" s="30">
        <f>SUM(J13,M13,P13)</f>
        <v>196</v>
      </c>
      <c r="H13" s="30">
        <f>SUM(I13:J13)</f>
        <v>37</v>
      </c>
      <c r="I13" s="17">
        <f>SUM(I14:I52)</f>
        <v>23</v>
      </c>
      <c r="J13" s="17">
        <f>SUM(J14:J52)</f>
        <v>14</v>
      </c>
      <c r="K13" s="30">
        <f>SUM(L13:M13)</f>
        <v>386</v>
      </c>
      <c r="L13" s="17">
        <f>SUM(L14:L52)</f>
        <v>246</v>
      </c>
      <c r="M13" s="17">
        <f>SUM(M14:M52)</f>
        <v>140</v>
      </c>
      <c r="N13" s="30">
        <f>SUM(O13:P13)</f>
        <v>139</v>
      </c>
      <c r="O13" s="17">
        <f>SUM(O14:O52)</f>
        <v>97</v>
      </c>
      <c r="P13" s="17">
        <f>SUM(P14:P52)</f>
        <v>42</v>
      </c>
      <c r="Q13" s="30">
        <f>SUM(R13:S13)</f>
        <v>2522</v>
      </c>
      <c r="R13" s="17">
        <f>SUM(R14:R52)</f>
        <v>1116</v>
      </c>
      <c r="S13" s="17">
        <f>SUM(S14:S52)</f>
        <v>1406</v>
      </c>
      <c r="T13" s="17">
        <f>SUM(T14:T52)</f>
        <v>7</v>
      </c>
      <c r="U13" s="39" t="s">
        <v>5</v>
      </c>
      <c r="V13" s="30">
        <f>SUM(W13:X13)</f>
        <v>3328416</v>
      </c>
      <c r="W13" s="17">
        <f>SUM(W14:W52)</f>
        <v>2331545</v>
      </c>
      <c r="X13" s="17">
        <f>SUM(X14:X52)</f>
        <v>996871</v>
      </c>
      <c r="Y13" s="30">
        <f>SUM(Z13:AB13)</f>
        <v>3</v>
      </c>
      <c r="Z13" s="17">
        <f>SUM(Z14:Z52)</f>
        <v>3</v>
      </c>
      <c r="AA13" s="17">
        <f>SUM(AA14:AA52)</f>
        <v>0</v>
      </c>
      <c r="AB13" s="17">
        <f>SUM(AB14:AB52)</f>
        <v>0</v>
      </c>
      <c r="AC13" s="17">
        <f>SUM(AC14:AC52)</f>
        <v>0</v>
      </c>
      <c r="AD13" s="17">
        <f>SUM(AD14:AD52)</f>
        <v>799</v>
      </c>
      <c r="AE13" s="17">
        <f>SUM(AE14:AE52)</f>
        <v>12</v>
      </c>
      <c r="AF13" s="17">
        <f>SUM(AF14:AF52)</f>
        <v>24</v>
      </c>
      <c r="AG13" s="17">
        <f>SUM(AG14:AG52)</f>
        <v>9</v>
      </c>
      <c r="AH13" s="17">
        <f>SUM(AH14:AH52)</f>
        <v>5</v>
      </c>
      <c r="AI13" s="17">
        <f>SUM(AI14:AI52)</f>
        <v>18</v>
      </c>
      <c r="AJ13" s="30">
        <f>SUM(AK13:AL13)</f>
        <v>512</v>
      </c>
      <c r="AK13" s="17">
        <f>SUM(AK14:AK52)</f>
        <v>139</v>
      </c>
      <c r="AL13" s="17">
        <f>SUM(AL14:AL52)</f>
        <v>373</v>
      </c>
      <c r="AM13" s="17">
        <f>SUM(AM14:AM52)</f>
        <v>15</v>
      </c>
      <c r="AN13" s="17">
        <f>SUM(AN14:AN52)</f>
        <v>0</v>
      </c>
      <c r="AO13" s="17">
        <f>SUM(AO14:AO52)</f>
        <v>0</v>
      </c>
      <c r="AP13" s="17">
        <f>SUM(AP14:AP52)</f>
        <v>8667</v>
      </c>
      <c r="AQ13" s="17">
        <f>SUM(AQ14:AQ52)</f>
        <v>2171</v>
      </c>
      <c r="AR13" s="60"/>
    </row>
    <row r="14" spans="1:44" ht="36.75" customHeight="1">
      <c r="A14" s="8" t="s">
        <v>6</v>
      </c>
      <c r="B14" s="18">
        <v>1</v>
      </c>
      <c r="C14" s="18">
        <v>2774</v>
      </c>
      <c r="D14" s="18">
        <v>6341</v>
      </c>
      <c r="E14" s="31">
        <v>20</v>
      </c>
      <c r="F14" s="31">
        <v>15</v>
      </c>
      <c r="G14" s="31">
        <v>5</v>
      </c>
      <c r="H14" s="31">
        <v>1</v>
      </c>
      <c r="I14" s="31">
        <v>1</v>
      </c>
      <c r="J14" s="18">
        <v>0</v>
      </c>
      <c r="K14" s="31">
        <v>14</v>
      </c>
      <c r="L14" s="31">
        <v>10</v>
      </c>
      <c r="M14" s="31">
        <v>4</v>
      </c>
      <c r="N14" s="31">
        <v>5</v>
      </c>
      <c r="O14" s="31">
        <v>4</v>
      </c>
      <c r="P14" s="31">
        <v>1</v>
      </c>
      <c r="Q14" s="31">
        <v>48</v>
      </c>
      <c r="R14" s="31">
        <v>21</v>
      </c>
      <c r="S14" s="31">
        <v>27</v>
      </c>
      <c r="T14" s="18">
        <v>1</v>
      </c>
      <c r="U14" s="9" t="s">
        <v>6</v>
      </c>
      <c r="V14" s="19">
        <f>SUM(W14:X14)</f>
        <v>63500</v>
      </c>
      <c r="W14" s="19">
        <v>50000</v>
      </c>
      <c r="X14" s="19">
        <v>13500</v>
      </c>
      <c r="Y14" s="18">
        <v>1</v>
      </c>
      <c r="Z14" s="18">
        <v>1</v>
      </c>
      <c r="AA14" s="18">
        <v>0</v>
      </c>
      <c r="AB14" s="18">
        <v>0</v>
      </c>
      <c r="AC14" s="18">
        <v>0</v>
      </c>
      <c r="AD14" s="18">
        <v>0</v>
      </c>
      <c r="AE14" s="31">
        <v>1</v>
      </c>
      <c r="AF14" s="18">
        <v>0</v>
      </c>
      <c r="AG14" s="48">
        <v>0.3</v>
      </c>
      <c r="AH14" s="18">
        <v>0</v>
      </c>
      <c r="AI14" s="31">
        <v>1</v>
      </c>
      <c r="AJ14" s="31">
        <v>31</v>
      </c>
      <c r="AK14" s="31">
        <v>5</v>
      </c>
      <c r="AL14" s="31">
        <v>26</v>
      </c>
      <c r="AM14" s="31">
        <v>1</v>
      </c>
      <c r="AN14" s="18">
        <v>0</v>
      </c>
      <c r="AO14" s="18">
        <v>0</v>
      </c>
      <c r="AP14" s="57">
        <v>470</v>
      </c>
      <c r="AQ14" s="57">
        <v>0</v>
      </c>
      <c r="AR14" s="60"/>
    </row>
    <row r="15" spans="1:44" ht="36.75" customHeight="1">
      <c r="A15" s="8" t="s">
        <v>7</v>
      </c>
      <c r="B15" s="18">
        <v>1</v>
      </c>
      <c r="C15" s="18">
        <v>1089</v>
      </c>
      <c r="D15" s="18">
        <v>2404</v>
      </c>
      <c r="E15" s="31">
        <v>12</v>
      </c>
      <c r="F15" s="31">
        <v>2</v>
      </c>
      <c r="G15" s="31">
        <v>10</v>
      </c>
      <c r="H15" s="31">
        <v>1</v>
      </c>
      <c r="I15" s="18">
        <v>0</v>
      </c>
      <c r="J15" s="31">
        <v>1</v>
      </c>
      <c r="K15" s="31">
        <v>8</v>
      </c>
      <c r="L15" s="18">
        <v>0</v>
      </c>
      <c r="M15" s="31">
        <v>8</v>
      </c>
      <c r="N15" s="31">
        <v>3</v>
      </c>
      <c r="O15" s="31">
        <v>2</v>
      </c>
      <c r="P15" s="31">
        <v>1</v>
      </c>
      <c r="Q15" s="31">
        <v>55</v>
      </c>
      <c r="R15" s="31">
        <v>15</v>
      </c>
      <c r="S15" s="31">
        <v>40</v>
      </c>
      <c r="T15" s="18">
        <v>0</v>
      </c>
      <c r="U15" s="9" t="s">
        <v>7</v>
      </c>
      <c r="V15" s="19">
        <f>SUM(W15:X15)</f>
        <v>62500</v>
      </c>
      <c r="W15" s="19">
        <v>50000</v>
      </c>
      <c r="X15" s="19">
        <v>12500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31">
        <v>1</v>
      </c>
      <c r="AN15" s="18">
        <v>0</v>
      </c>
      <c r="AO15" s="18">
        <v>0</v>
      </c>
      <c r="AP15" s="57">
        <v>100</v>
      </c>
      <c r="AQ15" s="57">
        <v>180</v>
      </c>
      <c r="AR15" s="60"/>
    </row>
    <row r="16" spans="1:44" ht="36.75" customHeight="1">
      <c r="A16" s="8" t="s">
        <v>8</v>
      </c>
      <c r="B16" s="18">
        <v>1</v>
      </c>
      <c r="C16" s="18">
        <v>2746</v>
      </c>
      <c r="D16" s="18">
        <v>6583</v>
      </c>
      <c r="E16" s="31">
        <v>11</v>
      </c>
      <c r="F16" s="31">
        <v>4</v>
      </c>
      <c r="G16" s="31">
        <v>7</v>
      </c>
      <c r="H16" s="31">
        <v>1</v>
      </c>
      <c r="I16" s="18">
        <v>0</v>
      </c>
      <c r="J16" s="31">
        <v>1</v>
      </c>
      <c r="K16" s="31">
        <v>7</v>
      </c>
      <c r="L16" s="31">
        <v>1</v>
      </c>
      <c r="M16" s="31">
        <v>6</v>
      </c>
      <c r="N16" s="31">
        <v>3</v>
      </c>
      <c r="O16" s="31">
        <v>3</v>
      </c>
      <c r="P16" s="18">
        <v>0</v>
      </c>
      <c r="Q16" s="31">
        <v>43</v>
      </c>
      <c r="R16" s="31">
        <v>12</v>
      </c>
      <c r="S16" s="31">
        <v>31</v>
      </c>
      <c r="T16" s="18">
        <v>0</v>
      </c>
      <c r="U16" s="9" t="s">
        <v>8</v>
      </c>
      <c r="V16" s="19">
        <f>SUM(W16:X16)</f>
        <v>64935</v>
      </c>
      <c r="W16" s="19">
        <v>48320</v>
      </c>
      <c r="X16" s="19">
        <v>16615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42</v>
      </c>
      <c r="AE16" s="18">
        <v>0</v>
      </c>
      <c r="AF16" s="18">
        <v>0</v>
      </c>
      <c r="AG16" s="48">
        <v>0.3</v>
      </c>
      <c r="AH16" s="18">
        <v>0</v>
      </c>
      <c r="AI16" s="31">
        <v>1</v>
      </c>
      <c r="AJ16" s="31">
        <v>10</v>
      </c>
      <c r="AK16" s="31">
        <v>3</v>
      </c>
      <c r="AL16" s="31">
        <v>7</v>
      </c>
      <c r="AM16" s="31">
        <v>1</v>
      </c>
      <c r="AN16" s="18">
        <v>0</v>
      </c>
      <c r="AO16" s="18">
        <v>0</v>
      </c>
      <c r="AP16" s="57">
        <v>100</v>
      </c>
      <c r="AQ16" s="57">
        <v>42</v>
      </c>
      <c r="AR16" s="60"/>
    </row>
    <row r="17" spans="1:44" ht="36.75" customHeight="1">
      <c r="A17" s="8" t="s">
        <v>9</v>
      </c>
      <c r="B17" s="18">
        <v>1</v>
      </c>
      <c r="C17" s="18">
        <v>773</v>
      </c>
      <c r="D17" s="18">
        <v>2692</v>
      </c>
      <c r="E17" s="31">
        <v>20</v>
      </c>
      <c r="F17" s="31">
        <v>17</v>
      </c>
      <c r="G17" s="31">
        <v>3</v>
      </c>
      <c r="H17" s="31">
        <v>1</v>
      </c>
      <c r="I17" s="31">
        <v>1</v>
      </c>
      <c r="J17" s="18">
        <v>0</v>
      </c>
      <c r="K17" s="31">
        <v>14</v>
      </c>
      <c r="L17" s="31">
        <v>11</v>
      </c>
      <c r="M17" s="31">
        <v>3</v>
      </c>
      <c r="N17" s="31">
        <v>5</v>
      </c>
      <c r="O17" s="31">
        <v>5</v>
      </c>
      <c r="P17" s="18">
        <v>0</v>
      </c>
      <c r="Q17" s="31">
        <v>72</v>
      </c>
      <c r="R17" s="31">
        <v>56</v>
      </c>
      <c r="S17" s="31">
        <v>16</v>
      </c>
      <c r="T17" s="18">
        <v>0</v>
      </c>
      <c r="U17" s="9" t="s">
        <v>9</v>
      </c>
      <c r="V17" s="19">
        <f>SUM(W17:X17)</f>
        <v>154500</v>
      </c>
      <c r="W17" s="19">
        <v>80000</v>
      </c>
      <c r="X17" s="19">
        <v>74500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44</v>
      </c>
      <c r="AE17" s="31">
        <v>1</v>
      </c>
      <c r="AF17" s="31">
        <v>4</v>
      </c>
      <c r="AG17" s="18">
        <v>1</v>
      </c>
      <c r="AH17" s="31">
        <v>1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57">
        <v>327</v>
      </c>
      <c r="AQ17" s="57">
        <v>44</v>
      </c>
      <c r="AR17" s="60"/>
    </row>
    <row r="18" spans="1:44" ht="36.75" customHeight="1">
      <c r="A18" s="8" t="s">
        <v>10</v>
      </c>
      <c r="B18" s="18">
        <v>1</v>
      </c>
      <c r="C18" s="18">
        <v>3474</v>
      </c>
      <c r="D18" s="18">
        <v>8568</v>
      </c>
      <c r="E18" s="31">
        <v>12</v>
      </c>
      <c r="F18" s="31">
        <v>9</v>
      </c>
      <c r="G18" s="31">
        <v>3</v>
      </c>
      <c r="H18" s="31">
        <v>1</v>
      </c>
      <c r="I18" s="31">
        <v>1</v>
      </c>
      <c r="J18" s="18">
        <v>0</v>
      </c>
      <c r="K18" s="31">
        <v>8</v>
      </c>
      <c r="L18" s="31">
        <v>6</v>
      </c>
      <c r="M18" s="31">
        <v>2</v>
      </c>
      <c r="N18" s="31">
        <v>3</v>
      </c>
      <c r="O18" s="31">
        <v>2</v>
      </c>
      <c r="P18" s="31">
        <v>1</v>
      </c>
      <c r="Q18" s="31">
        <v>56</v>
      </c>
      <c r="R18" s="31">
        <v>23</v>
      </c>
      <c r="S18" s="31">
        <v>33</v>
      </c>
      <c r="T18" s="18">
        <v>0</v>
      </c>
      <c r="U18" s="9" t="s">
        <v>10</v>
      </c>
      <c r="V18" s="19">
        <f>SUM(W18:X18)</f>
        <v>0</v>
      </c>
      <c r="W18" s="19">
        <v>0</v>
      </c>
      <c r="X18" s="19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31">
        <v>1</v>
      </c>
      <c r="AJ18" s="31">
        <v>18</v>
      </c>
      <c r="AK18" s="18">
        <v>0</v>
      </c>
      <c r="AL18" s="31">
        <v>18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60"/>
    </row>
    <row r="19" spans="1:44" ht="36.75" customHeight="1">
      <c r="A19" s="8" t="s">
        <v>11</v>
      </c>
      <c r="B19" s="18">
        <v>1</v>
      </c>
      <c r="C19" s="18">
        <v>1981</v>
      </c>
      <c r="D19" s="18">
        <v>4989</v>
      </c>
      <c r="E19" s="31">
        <v>12</v>
      </c>
      <c r="F19" s="31">
        <v>9</v>
      </c>
      <c r="G19" s="31">
        <v>3</v>
      </c>
      <c r="H19" s="31">
        <v>1</v>
      </c>
      <c r="I19" s="31">
        <v>1</v>
      </c>
      <c r="J19" s="18">
        <v>0</v>
      </c>
      <c r="K19" s="31">
        <v>8</v>
      </c>
      <c r="L19" s="31">
        <v>5</v>
      </c>
      <c r="M19" s="31">
        <v>3</v>
      </c>
      <c r="N19" s="31">
        <v>3</v>
      </c>
      <c r="O19" s="31">
        <v>3</v>
      </c>
      <c r="P19" s="18">
        <v>0</v>
      </c>
      <c r="Q19" s="31">
        <v>62</v>
      </c>
      <c r="R19" s="31">
        <v>33</v>
      </c>
      <c r="S19" s="31">
        <v>29</v>
      </c>
      <c r="T19" s="18">
        <v>0</v>
      </c>
      <c r="U19" s="9" t="s">
        <v>11</v>
      </c>
      <c r="V19" s="19">
        <f>SUM(W19:X19)</f>
        <v>95012</v>
      </c>
      <c r="W19" s="41">
        <v>50000</v>
      </c>
      <c r="X19" s="41">
        <v>45012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42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57">
        <v>61</v>
      </c>
      <c r="AQ19" s="57">
        <v>42</v>
      </c>
      <c r="AR19" s="60"/>
    </row>
    <row r="20" spans="1:44" ht="36.75" customHeight="1">
      <c r="A20" s="8" t="s">
        <v>12</v>
      </c>
      <c r="B20" s="18">
        <v>1</v>
      </c>
      <c r="C20" s="18">
        <v>1750</v>
      </c>
      <c r="D20" s="18">
        <v>5015</v>
      </c>
      <c r="E20" s="31">
        <v>20</v>
      </c>
      <c r="F20" s="31">
        <v>19</v>
      </c>
      <c r="G20" s="31">
        <v>1</v>
      </c>
      <c r="H20" s="31">
        <v>1</v>
      </c>
      <c r="I20" s="31">
        <v>1</v>
      </c>
      <c r="J20" s="18">
        <v>0</v>
      </c>
      <c r="K20" s="31">
        <v>14</v>
      </c>
      <c r="L20" s="31">
        <v>14</v>
      </c>
      <c r="M20" s="18">
        <v>0</v>
      </c>
      <c r="N20" s="31">
        <v>5</v>
      </c>
      <c r="O20" s="31">
        <v>4</v>
      </c>
      <c r="P20" s="31">
        <v>1</v>
      </c>
      <c r="Q20" s="31">
        <v>87</v>
      </c>
      <c r="R20" s="31">
        <v>63</v>
      </c>
      <c r="S20" s="31">
        <v>24</v>
      </c>
      <c r="T20" s="18">
        <v>0</v>
      </c>
      <c r="U20" s="9" t="s">
        <v>12</v>
      </c>
      <c r="V20" s="19">
        <f>SUM(W20:X20)</f>
        <v>131600</v>
      </c>
      <c r="W20" s="19">
        <v>80000</v>
      </c>
      <c r="X20" s="19">
        <v>51600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80</v>
      </c>
      <c r="AE20" s="18">
        <v>0</v>
      </c>
      <c r="AF20" s="18">
        <v>0</v>
      </c>
      <c r="AG20" s="18">
        <v>0</v>
      </c>
      <c r="AH20" s="18">
        <v>0</v>
      </c>
      <c r="AI20" s="31">
        <v>1</v>
      </c>
      <c r="AJ20" s="31">
        <v>33</v>
      </c>
      <c r="AK20" s="18">
        <v>0</v>
      </c>
      <c r="AL20" s="31">
        <v>33</v>
      </c>
      <c r="AM20" s="31">
        <v>1</v>
      </c>
      <c r="AN20" s="18">
        <v>0</v>
      </c>
      <c r="AO20" s="18">
        <v>0</v>
      </c>
      <c r="AP20" s="57">
        <v>220</v>
      </c>
      <c r="AQ20" s="57">
        <v>80</v>
      </c>
      <c r="AR20" s="60"/>
    </row>
    <row r="21" spans="1:44" ht="36.75" customHeight="1">
      <c r="A21" s="8" t="s">
        <v>13</v>
      </c>
      <c r="B21" s="18">
        <v>1</v>
      </c>
      <c r="C21" s="18">
        <v>1812</v>
      </c>
      <c r="D21" s="18">
        <v>4258</v>
      </c>
      <c r="E21" s="31">
        <v>12</v>
      </c>
      <c r="F21" s="31">
        <v>6</v>
      </c>
      <c r="G21" s="31">
        <v>6</v>
      </c>
      <c r="H21" s="31">
        <v>1</v>
      </c>
      <c r="I21" s="31">
        <v>1</v>
      </c>
      <c r="J21" s="18">
        <v>0</v>
      </c>
      <c r="K21" s="31">
        <v>8</v>
      </c>
      <c r="L21" s="31">
        <v>2</v>
      </c>
      <c r="M21" s="31">
        <v>6</v>
      </c>
      <c r="N21" s="31">
        <v>3</v>
      </c>
      <c r="O21" s="31">
        <v>3</v>
      </c>
      <c r="P21" s="18">
        <v>0</v>
      </c>
      <c r="Q21" s="31">
        <v>127</v>
      </c>
      <c r="R21" s="31">
        <v>34</v>
      </c>
      <c r="S21" s="31">
        <v>93</v>
      </c>
      <c r="T21" s="18">
        <v>0</v>
      </c>
      <c r="U21" s="9" t="s">
        <v>13</v>
      </c>
      <c r="V21" s="19">
        <f>SUM(W21:X21)</f>
        <v>131410</v>
      </c>
      <c r="W21" s="19">
        <v>50000</v>
      </c>
      <c r="X21" s="19">
        <v>81410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74</v>
      </c>
      <c r="AE21" s="31">
        <v>1</v>
      </c>
      <c r="AF21" s="31">
        <v>1</v>
      </c>
      <c r="AG21" s="18">
        <v>0</v>
      </c>
      <c r="AH21" s="18">
        <v>0</v>
      </c>
      <c r="AI21" s="31">
        <v>1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57">
        <v>91</v>
      </c>
      <c r="AQ21" s="57">
        <v>74</v>
      </c>
      <c r="AR21" s="60"/>
    </row>
    <row r="22" spans="1:44" ht="36.75" customHeight="1">
      <c r="A22" s="8" t="s">
        <v>14</v>
      </c>
      <c r="B22" s="18">
        <v>1</v>
      </c>
      <c r="C22" s="18">
        <v>1552</v>
      </c>
      <c r="D22" s="18">
        <v>3744</v>
      </c>
      <c r="E22" s="31">
        <v>20</v>
      </c>
      <c r="F22" s="31">
        <v>14</v>
      </c>
      <c r="G22" s="31">
        <v>6</v>
      </c>
      <c r="H22" s="31">
        <v>1</v>
      </c>
      <c r="I22" s="31">
        <v>1</v>
      </c>
      <c r="J22" s="18">
        <v>0</v>
      </c>
      <c r="K22" s="31">
        <v>14</v>
      </c>
      <c r="L22" s="31">
        <v>10</v>
      </c>
      <c r="M22" s="31">
        <v>4</v>
      </c>
      <c r="N22" s="31">
        <v>5</v>
      </c>
      <c r="O22" s="31">
        <v>3</v>
      </c>
      <c r="P22" s="31">
        <v>2</v>
      </c>
      <c r="Q22" s="31">
        <v>155</v>
      </c>
      <c r="R22" s="31">
        <v>61</v>
      </c>
      <c r="S22" s="31">
        <v>94</v>
      </c>
      <c r="T22" s="18">
        <v>1</v>
      </c>
      <c r="U22" s="9" t="s">
        <v>14</v>
      </c>
      <c r="V22" s="19">
        <f>SUM(W22:X22)</f>
        <v>80500</v>
      </c>
      <c r="W22" s="19">
        <v>50000</v>
      </c>
      <c r="X22" s="19">
        <v>30500</v>
      </c>
      <c r="Y22" s="18">
        <v>1</v>
      </c>
      <c r="Z22" s="18">
        <v>1</v>
      </c>
      <c r="AA22" s="18">
        <v>0</v>
      </c>
      <c r="AB22" s="18">
        <v>0</v>
      </c>
      <c r="AC22" s="18">
        <v>0</v>
      </c>
      <c r="AD22" s="18">
        <v>0</v>
      </c>
      <c r="AE22" s="31">
        <v>1</v>
      </c>
      <c r="AF22" s="31">
        <v>2</v>
      </c>
      <c r="AG22" s="18">
        <v>0</v>
      </c>
      <c r="AH22" s="18">
        <v>0</v>
      </c>
      <c r="AI22" s="31">
        <v>1</v>
      </c>
      <c r="AJ22" s="31">
        <v>10</v>
      </c>
      <c r="AK22" s="31">
        <v>3</v>
      </c>
      <c r="AL22" s="31">
        <v>7</v>
      </c>
      <c r="AM22" s="18">
        <v>0</v>
      </c>
      <c r="AN22" s="18">
        <v>0</v>
      </c>
      <c r="AO22" s="56"/>
      <c r="AP22" s="57">
        <v>240</v>
      </c>
      <c r="AQ22" s="57">
        <v>155</v>
      </c>
      <c r="AR22" s="60"/>
    </row>
    <row r="23" spans="1:44" ht="36.75" customHeight="1">
      <c r="A23" s="8" t="s">
        <v>15</v>
      </c>
      <c r="B23" s="18">
        <v>1</v>
      </c>
      <c r="C23" s="18">
        <v>1515</v>
      </c>
      <c r="D23" s="18">
        <v>3897</v>
      </c>
      <c r="E23" s="31">
        <v>12</v>
      </c>
      <c r="F23" s="31">
        <v>4</v>
      </c>
      <c r="G23" s="31">
        <v>8</v>
      </c>
      <c r="H23" s="31">
        <v>1</v>
      </c>
      <c r="I23" s="18">
        <v>0</v>
      </c>
      <c r="J23" s="31">
        <v>1</v>
      </c>
      <c r="K23" s="31">
        <v>8</v>
      </c>
      <c r="L23" s="31">
        <v>3</v>
      </c>
      <c r="M23" s="31">
        <v>5</v>
      </c>
      <c r="N23" s="31">
        <v>3</v>
      </c>
      <c r="O23" s="31">
        <v>1</v>
      </c>
      <c r="P23" s="31">
        <v>2</v>
      </c>
      <c r="Q23" s="31">
        <v>79</v>
      </c>
      <c r="R23" s="31">
        <v>15</v>
      </c>
      <c r="S23" s="31">
        <v>64</v>
      </c>
      <c r="T23" s="18">
        <v>0</v>
      </c>
      <c r="U23" s="9" t="s">
        <v>15</v>
      </c>
      <c r="V23" s="19">
        <f>SUM(W23:X23)</f>
        <v>966053</v>
      </c>
      <c r="W23" s="19">
        <v>855185</v>
      </c>
      <c r="X23" s="19">
        <v>110868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31">
        <v>1</v>
      </c>
      <c r="AF23" s="31">
        <v>2</v>
      </c>
      <c r="AG23" s="18">
        <v>0</v>
      </c>
      <c r="AH23" s="18">
        <v>0</v>
      </c>
      <c r="AI23" s="31">
        <v>1</v>
      </c>
      <c r="AJ23" s="31">
        <v>58</v>
      </c>
      <c r="AK23" s="31">
        <v>16</v>
      </c>
      <c r="AL23" s="31">
        <v>42</v>
      </c>
      <c r="AM23" s="31">
        <v>1</v>
      </c>
      <c r="AN23" s="18">
        <v>0</v>
      </c>
      <c r="AO23" s="18">
        <v>0</v>
      </c>
      <c r="AP23" s="57">
        <v>1624</v>
      </c>
      <c r="AQ23" s="57">
        <v>204</v>
      </c>
      <c r="AR23" s="60"/>
    </row>
    <row r="24" spans="1:44" ht="36.75" customHeight="1">
      <c r="A24" s="8" t="s">
        <v>16</v>
      </c>
      <c r="B24" s="18">
        <v>1</v>
      </c>
      <c r="C24" s="18">
        <v>2427</v>
      </c>
      <c r="D24" s="18">
        <v>5557</v>
      </c>
      <c r="E24" s="31">
        <v>20</v>
      </c>
      <c r="F24" s="31">
        <v>13</v>
      </c>
      <c r="G24" s="31">
        <v>7</v>
      </c>
      <c r="H24" s="31">
        <v>1</v>
      </c>
      <c r="I24" s="18">
        <v>0</v>
      </c>
      <c r="J24" s="31">
        <v>1</v>
      </c>
      <c r="K24" s="31">
        <v>14</v>
      </c>
      <c r="L24" s="31">
        <v>10</v>
      </c>
      <c r="M24" s="31">
        <v>4</v>
      </c>
      <c r="N24" s="31">
        <v>5</v>
      </c>
      <c r="O24" s="31">
        <v>3</v>
      </c>
      <c r="P24" s="31">
        <v>2</v>
      </c>
      <c r="Q24" s="31">
        <v>46</v>
      </c>
      <c r="R24" s="31">
        <v>30</v>
      </c>
      <c r="S24" s="31">
        <v>16</v>
      </c>
      <c r="T24" s="18">
        <v>0</v>
      </c>
      <c r="U24" s="9" t="s">
        <v>16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48">
        <v>0.5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60"/>
    </row>
    <row r="25" spans="1:44" ht="36.75" customHeight="1">
      <c r="A25" s="8" t="s">
        <v>17</v>
      </c>
      <c r="B25" s="18">
        <v>1</v>
      </c>
      <c r="C25" s="18">
        <v>1546</v>
      </c>
      <c r="D25" s="18">
        <v>3813</v>
      </c>
      <c r="E25" s="31">
        <v>20</v>
      </c>
      <c r="F25" s="31">
        <v>20</v>
      </c>
      <c r="G25" s="18">
        <v>0</v>
      </c>
      <c r="H25" s="31">
        <v>1</v>
      </c>
      <c r="I25" s="31">
        <v>1</v>
      </c>
      <c r="J25" s="18">
        <v>0</v>
      </c>
      <c r="K25" s="31">
        <v>14</v>
      </c>
      <c r="L25" s="31">
        <v>14</v>
      </c>
      <c r="M25" s="18">
        <v>0</v>
      </c>
      <c r="N25" s="31">
        <v>5</v>
      </c>
      <c r="O25" s="31">
        <v>5</v>
      </c>
      <c r="P25" s="18">
        <v>0</v>
      </c>
      <c r="Q25" s="31">
        <v>47</v>
      </c>
      <c r="R25" s="31">
        <v>34</v>
      </c>
      <c r="S25" s="31">
        <v>13</v>
      </c>
      <c r="T25" s="18">
        <v>1</v>
      </c>
      <c r="U25" s="9" t="s">
        <v>17</v>
      </c>
      <c r="V25" s="19">
        <f>SUM(W25:X25)</f>
        <v>0</v>
      </c>
      <c r="W25" s="19">
        <v>0</v>
      </c>
      <c r="X25" s="19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31">
        <v>1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60"/>
    </row>
    <row r="26" spans="1:44" ht="36.75" customHeight="1">
      <c r="A26" s="8" t="s">
        <v>18</v>
      </c>
      <c r="B26" s="18">
        <v>1</v>
      </c>
      <c r="C26" s="18">
        <v>2899</v>
      </c>
      <c r="D26" s="18">
        <v>7571</v>
      </c>
      <c r="E26" s="31">
        <v>14</v>
      </c>
      <c r="F26" s="31">
        <v>8</v>
      </c>
      <c r="G26" s="31">
        <v>6</v>
      </c>
      <c r="H26" s="31">
        <v>1</v>
      </c>
      <c r="I26" s="31">
        <v>1</v>
      </c>
      <c r="J26" s="18">
        <v>0</v>
      </c>
      <c r="K26" s="31">
        <v>10</v>
      </c>
      <c r="L26" s="31">
        <v>4</v>
      </c>
      <c r="M26" s="31">
        <v>6</v>
      </c>
      <c r="N26" s="31">
        <v>3</v>
      </c>
      <c r="O26" s="31">
        <v>3</v>
      </c>
      <c r="P26" s="18">
        <v>0</v>
      </c>
      <c r="Q26" s="31">
        <v>141</v>
      </c>
      <c r="R26" s="31">
        <v>47</v>
      </c>
      <c r="S26" s="31">
        <v>94</v>
      </c>
      <c r="T26" s="18">
        <v>0</v>
      </c>
      <c r="U26" s="9" t="s">
        <v>18</v>
      </c>
      <c r="V26" s="19">
        <f>SUM(W26:X26)</f>
        <v>0</v>
      </c>
      <c r="W26" s="19">
        <v>0</v>
      </c>
      <c r="X26" s="19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31">
        <v>1</v>
      </c>
      <c r="AG26" s="18">
        <v>0</v>
      </c>
      <c r="AH26" s="18">
        <v>0</v>
      </c>
      <c r="AI26" s="31">
        <v>1</v>
      </c>
      <c r="AJ26" s="31">
        <v>33</v>
      </c>
      <c r="AK26" s="31">
        <v>13</v>
      </c>
      <c r="AL26" s="31">
        <v>20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60"/>
    </row>
    <row r="27" spans="1:44" ht="36.75" customHeight="1">
      <c r="A27" s="8" t="s">
        <v>19</v>
      </c>
      <c r="B27" s="18">
        <v>1</v>
      </c>
      <c r="C27" s="18">
        <v>2179</v>
      </c>
      <c r="D27" s="18">
        <v>5336</v>
      </c>
      <c r="E27" s="31">
        <v>20</v>
      </c>
      <c r="F27" s="31">
        <v>14</v>
      </c>
      <c r="G27" s="31">
        <v>6</v>
      </c>
      <c r="H27" s="31">
        <v>1</v>
      </c>
      <c r="I27" s="31">
        <v>1</v>
      </c>
      <c r="J27" s="18">
        <v>0</v>
      </c>
      <c r="K27" s="31">
        <v>14</v>
      </c>
      <c r="L27" s="31">
        <v>9</v>
      </c>
      <c r="M27" s="31">
        <v>5</v>
      </c>
      <c r="N27" s="31">
        <v>5</v>
      </c>
      <c r="O27" s="31">
        <v>4</v>
      </c>
      <c r="P27" s="31">
        <v>1</v>
      </c>
      <c r="Q27" s="31">
        <v>86</v>
      </c>
      <c r="R27" s="31">
        <v>45</v>
      </c>
      <c r="S27" s="31">
        <v>41</v>
      </c>
      <c r="T27" s="18">
        <v>0</v>
      </c>
      <c r="U27" s="9" t="s">
        <v>19</v>
      </c>
      <c r="V27" s="19">
        <f>SUM(W27:X27)</f>
        <v>74476</v>
      </c>
      <c r="W27" s="19">
        <v>50000</v>
      </c>
      <c r="X27" s="19">
        <v>24476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52</v>
      </c>
      <c r="AE27" s="18">
        <v>0</v>
      </c>
      <c r="AF27" s="31">
        <v>1</v>
      </c>
      <c r="AG27" s="18">
        <v>1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57">
        <v>32</v>
      </c>
      <c r="AQ27" s="57">
        <v>52</v>
      </c>
      <c r="AR27" s="60"/>
    </row>
    <row r="28" spans="1:44" ht="36.75" customHeight="1">
      <c r="A28" s="8" t="s">
        <v>20</v>
      </c>
      <c r="B28" s="18">
        <v>1</v>
      </c>
      <c r="C28" s="18">
        <v>2487</v>
      </c>
      <c r="D28" s="18">
        <v>5982</v>
      </c>
      <c r="E28" s="31">
        <v>20</v>
      </c>
      <c r="F28" s="31">
        <v>6</v>
      </c>
      <c r="G28" s="31">
        <v>14</v>
      </c>
      <c r="H28" s="31">
        <v>1</v>
      </c>
      <c r="I28" s="31">
        <v>1</v>
      </c>
      <c r="J28" s="18">
        <v>0</v>
      </c>
      <c r="K28" s="31">
        <v>14</v>
      </c>
      <c r="L28" s="31">
        <v>4</v>
      </c>
      <c r="M28" s="31">
        <v>10</v>
      </c>
      <c r="N28" s="31">
        <v>5</v>
      </c>
      <c r="O28" s="31">
        <v>1</v>
      </c>
      <c r="P28" s="31">
        <v>4</v>
      </c>
      <c r="Q28" s="31">
        <v>88</v>
      </c>
      <c r="R28" s="31">
        <v>24</v>
      </c>
      <c r="S28" s="31">
        <v>64</v>
      </c>
      <c r="T28" s="18">
        <v>0</v>
      </c>
      <c r="U28" s="9" t="s">
        <v>20</v>
      </c>
      <c r="V28" s="19">
        <f>SUM(W28:X28)</f>
        <v>64037</v>
      </c>
      <c r="W28" s="19">
        <v>46400</v>
      </c>
      <c r="X28" s="19">
        <v>17637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31">
        <v>1</v>
      </c>
      <c r="AG28" s="18">
        <v>1</v>
      </c>
      <c r="AH28" s="18">
        <v>0</v>
      </c>
      <c r="AI28" s="31">
        <v>1</v>
      </c>
      <c r="AJ28" s="31">
        <v>50</v>
      </c>
      <c r="AK28" s="31">
        <v>15</v>
      </c>
      <c r="AL28" s="31">
        <v>35</v>
      </c>
      <c r="AM28" s="31">
        <v>1</v>
      </c>
      <c r="AN28" s="18">
        <v>0</v>
      </c>
      <c r="AO28" s="18">
        <v>0</v>
      </c>
      <c r="AP28" s="57">
        <v>200</v>
      </c>
      <c r="AQ28" s="18">
        <v>0</v>
      </c>
      <c r="AR28" s="60"/>
    </row>
    <row r="29" spans="1:44" ht="36.75" customHeight="1">
      <c r="A29" s="8" t="s">
        <v>21</v>
      </c>
      <c r="B29" s="18">
        <v>1</v>
      </c>
      <c r="C29" s="18">
        <v>4119</v>
      </c>
      <c r="D29" s="18">
        <v>8042</v>
      </c>
      <c r="E29" s="31">
        <v>12</v>
      </c>
      <c r="F29" s="31">
        <v>11</v>
      </c>
      <c r="G29" s="31">
        <v>1</v>
      </c>
      <c r="H29" s="31">
        <v>1</v>
      </c>
      <c r="I29" s="18">
        <v>0</v>
      </c>
      <c r="J29" s="31">
        <v>1</v>
      </c>
      <c r="K29" s="31">
        <v>8</v>
      </c>
      <c r="L29" s="31">
        <v>8</v>
      </c>
      <c r="M29" s="18">
        <v>0</v>
      </c>
      <c r="N29" s="31">
        <v>3</v>
      </c>
      <c r="O29" s="31">
        <v>3</v>
      </c>
      <c r="P29" s="18">
        <v>0</v>
      </c>
      <c r="Q29" s="31">
        <v>89</v>
      </c>
      <c r="R29" s="31">
        <v>45</v>
      </c>
      <c r="S29" s="31">
        <v>44</v>
      </c>
      <c r="T29" s="18">
        <v>0</v>
      </c>
      <c r="U29" s="9" t="s">
        <v>21</v>
      </c>
      <c r="V29" s="19">
        <f>SUM(W29:X29)</f>
        <v>119074</v>
      </c>
      <c r="W29" s="19">
        <v>50000</v>
      </c>
      <c r="X29" s="19">
        <v>69074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67</v>
      </c>
      <c r="AE29" s="31">
        <v>1</v>
      </c>
      <c r="AF29" s="31">
        <v>1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57">
        <v>152</v>
      </c>
      <c r="AQ29" s="57">
        <v>67</v>
      </c>
      <c r="AR29" s="60"/>
    </row>
    <row r="30" spans="1:44" ht="36.75" customHeight="1">
      <c r="A30" s="8" t="s">
        <v>22</v>
      </c>
      <c r="B30" s="18">
        <v>1</v>
      </c>
      <c r="C30" s="18">
        <v>1380</v>
      </c>
      <c r="D30" s="18">
        <v>4405</v>
      </c>
      <c r="E30" s="31">
        <v>16</v>
      </c>
      <c r="F30" s="31">
        <v>11</v>
      </c>
      <c r="G30" s="31">
        <v>5</v>
      </c>
      <c r="H30" s="31">
        <v>1</v>
      </c>
      <c r="I30" s="31">
        <v>1</v>
      </c>
      <c r="J30" s="18">
        <v>0</v>
      </c>
      <c r="K30" s="31">
        <v>12</v>
      </c>
      <c r="L30" s="31">
        <v>8</v>
      </c>
      <c r="M30" s="31">
        <v>4</v>
      </c>
      <c r="N30" s="31">
        <v>3</v>
      </c>
      <c r="O30" s="31">
        <v>2</v>
      </c>
      <c r="P30" s="31">
        <v>1</v>
      </c>
      <c r="Q30" s="31">
        <v>45</v>
      </c>
      <c r="R30" s="31">
        <v>29</v>
      </c>
      <c r="S30" s="31">
        <v>16</v>
      </c>
      <c r="T30" s="18">
        <v>1</v>
      </c>
      <c r="U30" s="9" t="s">
        <v>22</v>
      </c>
      <c r="V30" s="19">
        <f>SUM(W30:X30)</f>
        <v>75309</v>
      </c>
      <c r="W30" s="19">
        <v>50000</v>
      </c>
      <c r="X30" s="19">
        <v>25309</v>
      </c>
      <c r="Y30" s="18">
        <v>1</v>
      </c>
      <c r="Z30" s="18">
        <v>1</v>
      </c>
      <c r="AA30" s="18">
        <v>0</v>
      </c>
      <c r="AB30" s="18">
        <v>0</v>
      </c>
      <c r="AC30" s="18">
        <v>0</v>
      </c>
      <c r="AD30" s="18">
        <v>34</v>
      </c>
      <c r="AE30" s="31">
        <v>1</v>
      </c>
      <c r="AF30" s="31">
        <v>1</v>
      </c>
      <c r="AG30" s="18">
        <v>0</v>
      </c>
      <c r="AH30" s="31">
        <v>1</v>
      </c>
      <c r="AI30" s="31">
        <v>1</v>
      </c>
      <c r="AJ30" s="31">
        <v>21</v>
      </c>
      <c r="AK30" s="31">
        <v>5</v>
      </c>
      <c r="AL30" s="31">
        <v>16</v>
      </c>
      <c r="AM30" s="31">
        <v>1</v>
      </c>
      <c r="AN30" s="18">
        <v>0</v>
      </c>
      <c r="AO30" s="18">
        <v>0</v>
      </c>
      <c r="AP30" s="57">
        <v>440</v>
      </c>
      <c r="AQ30" s="18">
        <v>0</v>
      </c>
      <c r="AR30" s="60"/>
    </row>
    <row r="31" spans="1:44" ht="36.75" customHeight="1">
      <c r="A31" s="8" t="s">
        <v>23</v>
      </c>
      <c r="B31" s="18">
        <v>1</v>
      </c>
      <c r="C31" s="18">
        <v>2241</v>
      </c>
      <c r="D31" s="18">
        <v>6095</v>
      </c>
      <c r="E31" s="31">
        <v>19</v>
      </c>
      <c r="F31" s="31">
        <v>18</v>
      </c>
      <c r="G31" s="31">
        <v>1</v>
      </c>
      <c r="H31" s="31">
        <v>1</v>
      </c>
      <c r="I31" s="18">
        <v>0</v>
      </c>
      <c r="J31" s="31">
        <v>1</v>
      </c>
      <c r="K31" s="31">
        <v>13</v>
      </c>
      <c r="L31" s="31">
        <v>13</v>
      </c>
      <c r="M31" s="18">
        <v>0</v>
      </c>
      <c r="N31" s="31">
        <v>5</v>
      </c>
      <c r="O31" s="31">
        <v>5</v>
      </c>
      <c r="P31" s="18">
        <v>0</v>
      </c>
      <c r="Q31" s="31">
        <v>94</v>
      </c>
      <c r="R31" s="31">
        <v>71</v>
      </c>
      <c r="S31" s="31">
        <v>23</v>
      </c>
      <c r="T31" s="18">
        <v>0</v>
      </c>
      <c r="U31" s="9" t="s">
        <v>23</v>
      </c>
      <c r="V31" s="19">
        <f>SUM(W31:X31)</f>
        <v>101984</v>
      </c>
      <c r="W31" s="19">
        <v>30000</v>
      </c>
      <c r="X31" s="19">
        <v>71984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1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57">
        <v>500</v>
      </c>
      <c r="AQ31" s="18">
        <v>0</v>
      </c>
      <c r="AR31" s="60"/>
    </row>
    <row r="32" spans="1:44" ht="36.75" customHeight="1">
      <c r="A32" s="8" t="s">
        <v>24</v>
      </c>
      <c r="B32" s="18">
        <v>1</v>
      </c>
      <c r="C32" s="18">
        <v>1581</v>
      </c>
      <c r="D32" s="18">
        <v>3973</v>
      </c>
      <c r="E32" s="31">
        <v>12</v>
      </c>
      <c r="F32" s="31">
        <v>3</v>
      </c>
      <c r="G32" s="31">
        <v>9</v>
      </c>
      <c r="H32" s="31">
        <v>1</v>
      </c>
      <c r="I32" s="18">
        <v>0</v>
      </c>
      <c r="J32" s="31">
        <v>1</v>
      </c>
      <c r="K32" s="31">
        <v>8</v>
      </c>
      <c r="L32" s="31">
        <v>2</v>
      </c>
      <c r="M32" s="31">
        <v>6</v>
      </c>
      <c r="N32" s="31">
        <v>3</v>
      </c>
      <c r="O32" s="31">
        <v>1</v>
      </c>
      <c r="P32" s="31">
        <v>2</v>
      </c>
      <c r="Q32" s="31">
        <v>77</v>
      </c>
      <c r="R32" s="31">
        <v>19</v>
      </c>
      <c r="S32" s="31">
        <v>58</v>
      </c>
      <c r="T32" s="18">
        <v>0</v>
      </c>
      <c r="U32" s="9" t="s">
        <v>24</v>
      </c>
      <c r="V32" s="19">
        <f>SUM(W32:X32)</f>
        <v>97000</v>
      </c>
      <c r="W32" s="41">
        <v>50000</v>
      </c>
      <c r="X32" s="41">
        <v>47000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31">
        <v>3</v>
      </c>
      <c r="AG32" s="18">
        <v>1</v>
      </c>
      <c r="AH32" s="31">
        <v>1</v>
      </c>
      <c r="AI32" s="31">
        <v>1</v>
      </c>
      <c r="AJ32" s="31">
        <v>65</v>
      </c>
      <c r="AK32" s="31">
        <v>23</v>
      </c>
      <c r="AL32" s="31">
        <v>42</v>
      </c>
      <c r="AM32" s="31">
        <v>2</v>
      </c>
      <c r="AN32" s="18">
        <v>0</v>
      </c>
      <c r="AO32" s="18">
        <v>0</v>
      </c>
      <c r="AP32" s="57">
        <v>908</v>
      </c>
      <c r="AQ32" s="18">
        <v>0</v>
      </c>
      <c r="AR32" s="60"/>
    </row>
    <row r="33" spans="1:44" ht="36.75" customHeight="1">
      <c r="A33" s="8" t="s">
        <v>25</v>
      </c>
      <c r="B33" s="18">
        <v>1</v>
      </c>
      <c r="C33" s="18">
        <v>1379</v>
      </c>
      <c r="D33" s="18">
        <v>3788</v>
      </c>
      <c r="E33" s="31">
        <v>20</v>
      </c>
      <c r="F33" s="31">
        <v>13</v>
      </c>
      <c r="G33" s="31">
        <v>7</v>
      </c>
      <c r="H33" s="31">
        <v>1</v>
      </c>
      <c r="I33" s="31">
        <v>1</v>
      </c>
      <c r="J33" s="18">
        <v>0</v>
      </c>
      <c r="K33" s="31">
        <v>14</v>
      </c>
      <c r="L33" s="31">
        <v>9</v>
      </c>
      <c r="M33" s="31">
        <v>5</v>
      </c>
      <c r="N33" s="31">
        <v>5</v>
      </c>
      <c r="O33" s="31">
        <v>3</v>
      </c>
      <c r="P33" s="31">
        <v>2</v>
      </c>
      <c r="Q33" s="31">
        <v>71</v>
      </c>
      <c r="R33" s="31">
        <v>35</v>
      </c>
      <c r="S33" s="31">
        <v>36</v>
      </c>
      <c r="T33" s="18">
        <v>0</v>
      </c>
      <c r="U33" s="9" t="s">
        <v>25</v>
      </c>
      <c r="V33" s="19">
        <f>SUM(W33:X33)</f>
        <v>102211</v>
      </c>
      <c r="W33" s="19">
        <v>70000</v>
      </c>
      <c r="X33" s="19">
        <v>32211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31">
        <v>1</v>
      </c>
      <c r="AF33" s="31">
        <v>1</v>
      </c>
      <c r="AG33" s="18">
        <v>0</v>
      </c>
      <c r="AH33" s="31">
        <v>1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57">
        <v>372</v>
      </c>
      <c r="AQ33" s="18">
        <v>0</v>
      </c>
      <c r="AR33" s="60"/>
    </row>
    <row r="34" spans="1:44" ht="36.75" customHeight="1">
      <c r="A34" s="8" t="s">
        <v>26</v>
      </c>
      <c r="B34" s="18">
        <v>1</v>
      </c>
      <c r="C34" s="18">
        <v>6647</v>
      </c>
      <c r="D34" s="18">
        <v>16629</v>
      </c>
      <c r="E34" s="31">
        <v>13</v>
      </c>
      <c r="F34" s="31">
        <v>8</v>
      </c>
      <c r="G34" s="31">
        <v>5</v>
      </c>
      <c r="H34" s="31">
        <v>1</v>
      </c>
      <c r="I34" s="31">
        <v>1</v>
      </c>
      <c r="J34" s="18">
        <v>0</v>
      </c>
      <c r="K34" s="31">
        <v>9</v>
      </c>
      <c r="L34" s="31">
        <v>5</v>
      </c>
      <c r="M34" s="31">
        <v>4</v>
      </c>
      <c r="N34" s="31">
        <v>3</v>
      </c>
      <c r="O34" s="31">
        <v>2</v>
      </c>
      <c r="P34" s="31">
        <v>1</v>
      </c>
      <c r="Q34" s="31">
        <v>81</v>
      </c>
      <c r="R34" s="31">
        <v>34</v>
      </c>
      <c r="S34" s="31">
        <v>47</v>
      </c>
      <c r="T34" s="18">
        <v>1</v>
      </c>
      <c r="U34" s="9" t="s">
        <v>26</v>
      </c>
      <c r="V34" s="19">
        <f>SUM(W34:X34)</f>
        <v>109392</v>
      </c>
      <c r="W34" s="19">
        <v>81640</v>
      </c>
      <c r="X34" s="19">
        <v>27752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31">
        <v>3</v>
      </c>
      <c r="AG34" s="18">
        <v>0</v>
      </c>
      <c r="AH34" s="18">
        <v>0</v>
      </c>
      <c r="AI34" s="31">
        <v>1</v>
      </c>
      <c r="AJ34" s="31">
        <v>30</v>
      </c>
      <c r="AK34" s="31">
        <v>8</v>
      </c>
      <c r="AL34" s="31">
        <v>22</v>
      </c>
      <c r="AM34" s="31">
        <v>1</v>
      </c>
      <c r="AN34" s="18">
        <v>0</v>
      </c>
      <c r="AO34" s="18">
        <v>0</v>
      </c>
      <c r="AP34" s="57">
        <v>512</v>
      </c>
      <c r="AQ34" s="57">
        <v>370</v>
      </c>
      <c r="AR34" s="60"/>
    </row>
    <row r="35" spans="1:44" ht="36.75" customHeight="1">
      <c r="A35" s="8" t="s">
        <v>27</v>
      </c>
      <c r="B35" s="18">
        <v>1</v>
      </c>
      <c r="C35" s="18">
        <v>2477</v>
      </c>
      <c r="D35" s="18">
        <v>6269</v>
      </c>
      <c r="E35" s="31">
        <v>20</v>
      </c>
      <c r="F35" s="31">
        <v>16</v>
      </c>
      <c r="G35" s="31">
        <v>4</v>
      </c>
      <c r="H35" s="31">
        <v>1</v>
      </c>
      <c r="I35" s="31">
        <v>1</v>
      </c>
      <c r="J35" s="18">
        <v>0</v>
      </c>
      <c r="K35" s="31">
        <v>14</v>
      </c>
      <c r="L35" s="31">
        <v>10</v>
      </c>
      <c r="M35" s="31">
        <v>4</v>
      </c>
      <c r="N35" s="31">
        <v>5</v>
      </c>
      <c r="O35" s="31">
        <v>5</v>
      </c>
      <c r="P35" s="18">
        <v>0</v>
      </c>
      <c r="Q35" s="31">
        <v>63</v>
      </c>
      <c r="R35" s="31">
        <v>39</v>
      </c>
      <c r="S35" s="31">
        <v>24</v>
      </c>
      <c r="T35" s="18">
        <v>0</v>
      </c>
      <c r="U35" s="9" t="s">
        <v>27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48">
        <v>0.5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60"/>
    </row>
    <row r="36" spans="1:44" ht="36.75" customHeight="1">
      <c r="A36" s="8" t="s">
        <v>28</v>
      </c>
      <c r="B36" s="18">
        <v>1</v>
      </c>
      <c r="C36" s="18">
        <v>468</v>
      </c>
      <c r="D36" s="18">
        <v>1291</v>
      </c>
      <c r="E36" s="31">
        <v>20</v>
      </c>
      <c r="F36" s="31">
        <v>15</v>
      </c>
      <c r="G36" s="31">
        <v>5</v>
      </c>
      <c r="H36" s="31">
        <v>1</v>
      </c>
      <c r="I36" s="31">
        <v>1</v>
      </c>
      <c r="J36" s="18">
        <v>0</v>
      </c>
      <c r="K36" s="31">
        <v>14</v>
      </c>
      <c r="L36" s="31">
        <v>11</v>
      </c>
      <c r="M36" s="31">
        <v>3</v>
      </c>
      <c r="N36" s="31">
        <v>5</v>
      </c>
      <c r="O36" s="31">
        <v>3</v>
      </c>
      <c r="P36" s="31">
        <v>2</v>
      </c>
      <c r="Q36" s="31">
        <v>58</v>
      </c>
      <c r="R36" s="31">
        <v>39</v>
      </c>
      <c r="S36" s="31">
        <v>19</v>
      </c>
      <c r="T36" s="18">
        <v>0</v>
      </c>
      <c r="U36" s="9" t="s">
        <v>28</v>
      </c>
      <c r="V36" s="19">
        <f>SUM(W36:X36)</f>
        <v>71170</v>
      </c>
      <c r="W36" s="19">
        <v>50000</v>
      </c>
      <c r="X36" s="19">
        <v>21170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43</v>
      </c>
      <c r="AE36" s="31">
        <v>1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57">
        <v>83</v>
      </c>
      <c r="AQ36" s="57">
        <v>43</v>
      </c>
      <c r="AR36" s="60"/>
    </row>
    <row r="37" spans="1:44" ht="36.75" customHeight="1">
      <c r="A37" s="8" t="s">
        <v>29</v>
      </c>
      <c r="B37" s="18">
        <v>1</v>
      </c>
      <c r="C37" s="18">
        <v>1651</v>
      </c>
      <c r="D37" s="18">
        <v>4226</v>
      </c>
      <c r="E37" s="31">
        <v>12</v>
      </c>
      <c r="F37" s="31">
        <v>7</v>
      </c>
      <c r="G37" s="31">
        <v>5</v>
      </c>
      <c r="H37" s="31">
        <v>1</v>
      </c>
      <c r="I37" s="31">
        <v>1</v>
      </c>
      <c r="J37" s="18">
        <v>0</v>
      </c>
      <c r="K37" s="31">
        <v>8</v>
      </c>
      <c r="L37" s="31">
        <v>5</v>
      </c>
      <c r="M37" s="31">
        <v>3</v>
      </c>
      <c r="N37" s="31">
        <v>3</v>
      </c>
      <c r="O37" s="31">
        <v>1</v>
      </c>
      <c r="P37" s="31">
        <v>2</v>
      </c>
      <c r="Q37" s="31">
        <v>111</v>
      </c>
      <c r="R37" s="31">
        <v>36</v>
      </c>
      <c r="S37" s="31">
        <v>75</v>
      </c>
      <c r="T37" s="18">
        <v>1</v>
      </c>
      <c r="U37" s="9" t="s">
        <v>29</v>
      </c>
      <c r="V37" s="19">
        <f>SUM(W37:X37)</f>
        <v>104713</v>
      </c>
      <c r="W37" s="19">
        <v>70000</v>
      </c>
      <c r="X37" s="19">
        <v>34713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40</v>
      </c>
      <c r="AE37" s="31">
        <v>1</v>
      </c>
      <c r="AF37" s="31">
        <v>2</v>
      </c>
      <c r="AG37" s="18">
        <v>0</v>
      </c>
      <c r="AH37" s="18">
        <v>0</v>
      </c>
      <c r="AI37" s="31">
        <v>1</v>
      </c>
      <c r="AJ37" s="31">
        <v>41</v>
      </c>
      <c r="AK37" s="31">
        <v>7</v>
      </c>
      <c r="AL37" s="31">
        <v>34</v>
      </c>
      <c r="AM37" s="31">
        <v>1</v>
      </c>
      <c r="AN37" s="18">
        <v>0</v>
      </c>
      <c r="AO37" s="18">
        <v>0</v>
      </c>
      <c r="AP37" s="57">
        <v>622</v>
      </c>
      <c r="AQ37" s="57">
        <v>40</v>
      </c>
      <c r="AR37" s="60"/>
    </row>
    <row r="38" spans="1:44" ht="36.75" customHeight="1">
      <c r="A38" s="8" t="s">
        <v>30</v>
      </c>
      <c r="B38" s="18">
        <v>1</v>
      </c>
      <c r="C38" s="18">
        <v>8593</v>
      </c>
      <c r="D38" s="18">
        <v>21086</v>
      </c>
      <c r="E38" s="31">
        <v>12</v>
      </c>
      <c r="F38" s="31">
        <v>7</v>
      </c>
      <c r="G38" s="31">
        <v>5</v>
      </c>
      <c r="H38" s="31">
        <v>1</v>
      </c>
      <c r="I38" s="31">
        <v>1</v>
      </c>
      <c r="J38" s="18">
        <v>0</v>
      </c>
      <c r="K38" s="31">
        <v>8</v>
      </c>
      <c r="L38" s="31">
        <v>4</v>
      </c>
      <c r="M38" s="31">
        <v>4</v>
      </c>
      <c r="N38" s="31">
        <v>3</v>
      </c>
      <c r="O38" s="31">
        <v>2</v>
      </c>
      <c r="P38" s="31">
        <v>1</v>
      </c>
      <c r="Q38" s="31">
        <v>30</v>
      </c>
      <c r="R38" s="31">
        <v>17</v>
      </c>
      <c r="S38" s="31">
        <v>13</v>
      </c>
      <c r="T38" s="18">
        <v>0</v>
      </c>
      <c r="U38" s="9" t="s">
        <v>30</v>
      </c>
      <c r="V38" s="19">
        <f>SUM(W38:X38)</f>
        <v>77245</v>
      </c>
      <c r="W38" s="19">
        <v>50000</v>
      </c>
      <c r="X38" s="19">
        <v>27245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40</v>
      </c>
      <c r="AE38" s="31">
        <v>1</v>
      </c>
      <c r="AF38" s="18">
        <v>0</v>
      </c>
      <c r="AG38" s="18">
        <v>0</v>
      </c>
      <c r="AH38" s="18">
        <v>0</v>
      </c>
      <c r="AI38" s="31">
        <v>1</v>
      </c>
      <c r="AJ38" s="31">
        <v>38</v>
      </c>
      <c r="AK38" s="31">
        <v>28</v>
      </c>
      <c r="AL38" s="31">
        <v>10</v>
      </c>
      <c r="AM38" s="31">
        <v>1</v>
      </c>
      <c r="AN38" s="18">
        <v>0</v>
      </c>
      <c r="AO38" s="18">
        <v>0</v>
      </c>
      <c r="AP38" s="57">
        <v>190</v>
      </c>
      <c r="AQ38" s="57">
        <v>40</v>
      </c>
      <c r="AR38" s="60"/>
    </row>
    <row r="39" spans="1:44" ht="36.75" customHeight="1">
      <c r="A39" s="8" t="s">
        <v>31</v>
      </c>
      <c r="B39" s="18">
        <v>1</v>
      </c>
      <c r="C39" s="18">
        <v>2166</v>
      </c>
      <c r="D39" s="18">
        <v>5552</v>
      </c>
      <c r="E39" s="31">
        <v>18</v>
      </c>
      <c r="F39" s="31">
        <v>8</v>
      </c>
      <c r="G39" s="31">
        <v>10</v>
      </c>
      <c r="H39" s="31">
        <v>1</v>
      </c>
      <c r="I39" s="18">
        <v>0</v>
      </c>
      <c r="J39" s="31">
        <v>1</v>
      </c>
      <c r="K39" s="31">
        <v>12</v>
      </c>
      <c r="L39" s="31">
        <v>5</v>
      </c>
      <c r="M39" s="31">
        <v>7</v>
      </c>
      <c r="N39" s="31">
        <v>5</v>
      </c>
      <c r="O39" s="31">
        <v>3</v>
      </c>
      <c r="P39" s="31">
        <v>2</v>
      </c>
      <c r="Q39" s="31">
        <v>87</v>
      </c>
      <c r="R39" s="31">
        <v>30</v>
      </c>
      <c r="S39" s="31">
        <v>57</v>
      </c>
      <c r="T39" s="18">
        <v>0</v>
      </c>
      <c r="U39" s="9" t="s">
        <v>31</v>
      </c>
      <c r="V39" s="19">
        <f>SUM(W39:X39)</f>
        <v>106799</v>
      </c>
      <c r="W39" s="19">
        <v>70000</v>
      </c>
      <c r="X39" s="19">
        <v>36799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81</v>
      </c>
      <c r="AE39" s="18">
        <v>0</v>
      </c>
      <c r="AF39" s="31">
        <v>1</v>
      </c>
      <c r="AG39" s="18">
        <v>0</v>
      </c>
      <c r="AH39" s="31">
        <v>1</v>
      </c>
      <c r="AI39" s="31">
        <v>1</v>
      </c>
      <c r="AJ39" s="31">
        <v>29</v>
      </c>
      <c r="AK39" s="31">
        <v>3</v>
      </c>
      <c r="AL39" s="31">
        <v>26</v>
      </c>
      <c r="AM39" s="31">
        <v>1</v>
      </c>
      <c r="AN39" s="18">
        <v>0</v>
      </c>
      <c r="AO39" s="18">
        <v>0</v>
      </c>
      <c r="AP39" s="57">
        <v>434</v>
      </c>
      <c r="AQ39" s="57">
        <v>84</v>
      </c>
      <c r="AR39" s="60"/>
    </row>
    <row r="40" spans="1:44" ht="36.75" customHeight="1">
      <c r="A40" s="8" t="s">
        <v>32</v>
      </c>
      <c r="B40" s="18">
        <v>1</v>
      </c>
      <c r="C40" s="18">
        <v>3992</v>
      </c>
      <c r="D40" s="18">
        <v>10093</v>
      </c>
      <c r="E40" s="31">
        <v>12</v>
      </c>
      <c r="F40" s="31">
        <v>8</v>
      </c>
      <c r="G40" s="31">
        <v>4</v>
      </c>
      <c r="H40" s="31">
        <v>1</v>
      </c>
      <c r="I40" s="31">
        <v>1</v>
      </c>
      <c r="J40" s="18">
        <v>0</v>
      </c>
      <c r="K40" s="31">
        <v>8</v>
      </c>
      <c r="L40" s="31">
        <v>5</v>
      </c>
      <c r="M40" s="31">
        <v>3</v>
      </c>
      <c r="N40" s="31">
        <v>3</v>
      </c>
      <c r="O40" s="31">
        <v>2</v>
      </c>
      <c r="P40" s="31">
        <v>1</v>
      </c>
      <c r="Q40" s="31">
        <v>55</v>
      </c>
      <c r="R40" s="31">
        <v>18</v>
      </c>
      <c r="S40" s="31">
        <v>37</v>
      </c>
      <c r="T40" s="18">
        <v>0</v>
      </c>
      <c r="U40" s="9" t="s">
        <v>32</v>
      </c>
      <c r="V40" s="19">
        <f>SUM(W40:X40)</f>
        <v>73916</v>
      </c>
      <c r="W40" s="19">
        <v>50000</v>
      </c>
      <c r="X40" s="19">
        <v>23916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40</v>
      </c>
      <c r="AE40" s="18">
        <v>0</v>
      </c>
      <c r="AF40" s="18">
        <v>0</v>
      </c>
      <c r="AG40" s="18">
        <v>0</v>
      </c>
      <c r="AH40" s="18">
        <v>0</v>
      </c>
      <c r="AI40" s="31">
        <v>1</v>
      </c>
      <c r="AJ40" s="31">
        <v>9</v>
      </c>
      <c r="AK40" s="31">
        <v>3</v>
      </c>
      <c r="AL40" s="31">
        <v>6</v>
      </c>
      <c r="AM40" s="18">
        <v>0</v>
      </c>
      <c r="AN40" s="18">
        <v>0</v>
      </c>
      <c r="AO40" s="18">
        <v>0</v>
      </c>
      <c r="AP40" s="57">
        <v>176</v>
      </c>
      <c r="AQ40" s="57">
        <v>40</v>
      </c>
      <c r="AR40" s="60"/>
    </row>
    <row r="41" spans="1:44" ht="36.75" customHeight="1">
      <c r="A41" s="8" t="s">
        <v>33</v>
      </c>
      <c r="B41" s="18">
        <v>1</v>
      </c>
      <c r="C41" s="18">
        <v>2389</v>
      </c>
      <c r="D41" s="18">
        <v>5767</v>
      </c>
      <c r="E41" s="31">
        <v>12</v>
      </c>
      <c r="F41" s="31">
        <v>8</v>
      </c>
      <c r="G41" s="31">
        <v>4</v>
      </c>
      <c r="H41" s="31">
        <v>1</v>
      </c>
      <c r="I41" s="18">
        <v>0</v>
      </c>
      <c r="J41" s="31">
        <v>1</v>
      </c>
      <c r="K41" s="31">
        <v>8</v>
      </c>
      <c r="L41" s="31">
        <v>6</v>
      </c>
      <c r="M41" s="31">
        <v>2</v>
      </c>
      <c r="N41" s="31">
        <v>3</v>
      </c>
      <c r="O41" s="31">
        <v>2</v>
      </c>
      <c r="P41" s="31">
        <v>1</v>
      </c>
      <c r="Q41" s="31">
        <v>60</v>
      </c>
      <c r="R41" s="31">
        <v>19</v>
      </c>
      <c r="S41" s="31">
        <v>41</v>
      </c>
      <c r="T41" s="18">
        <v>0</v>
      </c>
      <c r="U41" s="9" t="s">
        <v>33</v>
      </c>
      <c r="V41" s="19">
        <f>SUM(W41:X41)</f>
        <v>106735</v>
      </c>
      <c r="W41" s="19">
        <v>80000</v>
      </c>
      <c r="X41" s="19">
        <v>26735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42</v>
      </c>
      <c r="AE41" s="18">
        <v>0</v>
      </c>
      <c r="AF41" s="18">
        <v>0</v>
      </c>
      <c r="AG41" s="18">
        <v>0</v>
      </c>
      <c r="AH41" s="18">
        <v>0</v>
      </c>
      <c r="AI41" s="31">
        <v>1</v>
      </c>
      <c r="AJ41" s="31">
        <v>22</v>
      </c>
      <c r="AK41" s="31">
        <v>4</v>
      </c>
      <c r="AL41" s="31">
        <v>18</v>
      </c>
      <c r="AM41" s="18">
        <v>1</v>
      </c>
      <c r="AN41" s="18">
        <v>0</v>
      </c>
      <c r="AO41" s="18">
        <v>0</v>
      </c>
      <c r="AP41" s="57">
        <v>178</v>
      </c>
      <c r="AQ41" s="57">
        <v>42</v>
      </c>
      <c r="AR41" s="60"/>
    </row>
    <row r="42" spans="1:44" ht="36.75" customHeight="1">
      <c r="A42" s="8" t="s">
        <v>34</v>
      </c>
      <c r="B42" s="18">
        <v>1</v>
      </c>
      <c r="C42" s="18">
        <v>1957</v>
      </c>
      <c r="D42" s="18">
        <v>4813</v>
      </c>
      <c r="E42" s="31">
        <v>12</v>
      </c>
      <c r="F42" s="31">
        <v>6</v>
      </c>
      <c r="G42" s="31">
        <v>6</v>
      </c>
      <c r="H42" s="31">
        <v>1</v>
      </c>
      <c r="I42" s="18">
        <v>0</v>
      </c>
      <c r="J42" s="31">
        <v>1</v>
      </c>
      <c r="K42" s="31">
        <v>8</v>
      </c>
      <c r="L42" s="31">
        <v>4</v>
      </c>
      <c r="M42" s="31">
        <v>4</v>
      </c>
      <c r="N42" s="31">
        <v>3</v>
      </c>
      <c r="O42" s="31">
        <v>2</v>
      </c>
      <c r="P42" s="31">
        <v>1</v>
      </c>
      <c r="Q42" s="31">
        <v>106</v>
      </c>
      <c r="R42" s="31">
        <v>34</v>
      </c>
      <c r="S42" s="31">
        <v>72</v>
      </c>
      <c r="T42" s="18">
        <v>0</v>
      </c>
      <c r="U42" s="9" t="s">
        <v>34</v>
      </c>
      <c r="V42" s="19">
        <f>SUM(W42:X42)</f>
        <v>87500</v>
      </c>
      <c r="W42" s="19">
        <v>70000</v>
      </c>
      <c r="X42" s="19">
        <v>17500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48">
        <v>0.4</v>
      </c>
      <c r="AH42" s="18">
        <v>0</v>
      </c>
      <c r="AI42" s="31">
        <v>1</v>
      </c>
      <c r="AJ42" s="31">
        <v>14</v>
      </c>
      <c r="AK42" s="31">
        <v>3</v>
      </c>
      <c r="AL42" s="31">
        <v>11</v>
      </c>
      <c r="AM42" s="31">
        <v>1</v>
      </c>
      <c r="AN42" s="18">
        <v>0</v>
      </c>
      <c r="AO42" s="18">
        <v>0</v>
      </c>
      <c r="AP42" s="57">
        <v>100</v>
      </c>
      <c r="AQ42" s="57">
        <v>471</v>
      </c>
      <c r="AR42" s="60"/>
    </row>
    <row r="43" spans="1:44" ht="36.75" customHeight="1">
      <c r="A43" s="8" t="s">
        <v>35</v>
      </c>
      <c r="B43" s="18">
        <v>1</v>
      </c>
      <c r="C43" s="18">
        <v>2538</v>
      </c>
      <c r="D43" s="18">
        <v>5960</v>
      </c>
      <c r="E43" s="31">
        <v>12</v>
      </c>
      <c r="F43" s="31">
        <v>7</v>
      </c>
      <c r="G43" s="31">
        <v>5</v>
      </c>
      <c r="H43" s="31">
        <v>1</v>
      </c>
      <c r="I43" s="18">
        <v>0</v>
      </c>
      <c r="J43" s="31">
        <v>1</v>
      </c>
      <c r="K43" s="31">
        <v>8</v>
      </c>
      <c r="L43" s="31">
        <v>5</v>
      </c>
      <c r="M43" s="31">
        <v>3</v>
      </c>
      <c r="N43" s="31">
        <v>3</v>
      </c>
      <c r="O43" s="31">
        <v>2</v>
      </c>
      <c r="P43" s="31">
        <v>1</v>
      </c>
      <c r="Q43" s="31">
        <v>37</v>
      </c>
      <c r="R43" s="31">
        <v>14</v>
      </c>
      <c r="S43" s="31">
        <v>23</v>
      </c>
      <c r="T43" s="18">
        <v>0</v>
      </c>
      <c r="U43" s="9" t="s">
        <v>35</v>
      </c>
      <c r="V43" s="19">
        <f>SUM(W43:X43)</f>
        <v>64188</v>
      </c>
      <c r="W43" s="19">
        <v>50000</v>
      </c>
      <c r="X43" s="19">
        <v>14188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1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57">
        <v>285</v>
      </c>
      <c r="AQ43" s="18">
        <v>0</v>
      </c>
      <c r="AR43" s="60"/>
    </row>
    <row r="44" spans="1:44" ht="36.75" customHeight="1">
      <c r="A44" s="8" t="s">
        <v>36</v>
      </c>
      <c r="B44" s="18">
        <v>1</v>
      </c>
      <c r="C44" s="18">
        <v>2906</v>
      </c>
      <c r="D44" s="18">
        <v>6811</v>
      </c>
      <c r="E44" s="31">
        <v>12</v>
      </c>
      <c r="F44" s="31">
        <v>5</v>
      </c>
      <c r="G44" s="31">
        <v>7</v>
      </c>
      <c r="H44" s="31">
        <v>1</v>
      </c>
      <c r="I44" s="18">
        <v>0</v>
      </c>
      <c r="J44" s="31">
        <v>1</v>
      </c>
      <c r="K44" s="31">
        <v>8</v>
      </c>
      <c r="L44" s="31">
        <v>4</v>
      </c>
      <c r="M44" s="31">
        <v>4</v>
      </c>
      <c r="N44" s="31">
        <v>3</v>
      </c>
      <c r="O44" s="31">
        <v>1</v>
      </c>
      <c r="P44" s="31">
        <v>2</v>
      </c>
      <c r="Q44" s="31">
        <v>38</v>
      </c>
      <c r="R44" s="31">
        <v>10</v>
      </c>
      <c r="S44" s="31">
        <v>28</v>
      </c>
      <c r="T44" s="18">
        <v>0</v>
      </c>
      <c r="U44" s="9" t="s">
        <v>36</v>
      </c>
      <c r="V44" s="19">
        <f>SUM(W44:X44)</f>
        <v>0</v>
      </c>
      <c r="W44" s="19">
        <v>0</v>
      </c>
      <c r="X44" s="19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60"/>
    </row>
    <row r="45" spans="1:44" ht="36.75" customHeight="1">
      <c r="A45" s="8" t="s">
        <v>37</v>
      </c>
      <c r="B45" s="18">
        <v>1</v>
      </c>
      <c r="C45" s="18">
        <v>1268</v>
      </c>
      <c r="D45" s="18">
        <v>2871</v>
      </c>
      <c r="E45" s="31">
        <v>19</v>
      </c>
      <c r="F45" s="31">
        <v>13</v>
      </c>
      <c r="G45" s="31">
        <v>6</v>
      </c>
      <c r="H45" s="31">
        <v>1</v>
      </c>
      <c r="I45" s="31">
        <v>1</v>
      </c>
      <c r="J45" s="18">
        <v>0</v>
      </c>
      <c r="K45" s="31">
        <v>13</v>
      </c>
      <c r="L45" s="31">
        <v>11</v>
      </c>
      <c r="M45" s="31">
        <v>2</v>
      </c>
      <c r="N45" s="31">
        <v>5</v>
      </c>
      <c r="O45" s="31">
        <v>1</v>
      </c>
      <c r="P45" s="31">
        <v>4</v>
      </c>
      <c r="Q45" s="31">
        <v>51</v>
      </c>
      <c r="R45" s="31">
        <v>24</v>
      </c>
      <c r="S45" s="31">
        <v>27</v>
      </c>
      <c r="T45" s="18">
        <v>1</v>
      </c>
      <c r="U45" s="9" t="s">
        <v>37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60"/>
    </row>
    <row r="46" spans="1:44" ht="36.75" customHeight="1">
      <c r="A46" s="8" t="s">
        <v>38</v>
      </c>
      <c r="B46" s="18">
        <v>1</v>
      </c>
      <c r="C46" s="18">
        <v>1607</v>
      </c>
      <c r="D46" s="18">
        <v>4502</v>
      </c>
      <c r="E46" s="31">
        <v>12</v>
      </c>
      <c r="F46" s="31">
        <v>8</v>
      </c>
      <c r="G46" s="31">
        <v>4</v>
      </c>
      <c r="H46" s="31">
        <v>1</v>
      </c>
      <c r="I46" s="18">
        <v>0</v>
      </c>
      <c r="J46" s="31">
        <v>1</v>
      </c>
      <c r="K46" s="31">
        <v>8</v>
      </c>
      <c r="L46" s="31">
        <v>5</v>
      </c>
      <c r="M46" s="31">
        <v>3</v>
      </c>
      <c r="N46" s="31">
        <v>3</v>
      </c>
      <c r="O46" s="31">
        <v>3</v>
      </c>
      <c r="P46" s="18">
        <v>0</v>
      </c>
      <c r="Q46" s="31">
        <v>31</v>
      </c>
      <c r="R46" s="31">
        <v>20</v>
      </c>
      <c r="S46" s="31">
        <v>11</v>
      </c>
      <c r="T46" s="18">
        <v>0</v>
      </c>
      <c r="U46" s="9" t="s">
        <v>38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1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60"/>
    </row>
    <row r="47" spans="1:44" ht="36.75" customHeight="1">
      <c r="A47" s="8" t="s">
        <v>39</v>
      </c>
      <c r="B47" s="18">
        <v>1</v>
      </c>
      <c r="C47" s="18">
        <v>1547</v>
      </c>
      <c r="D47" s="18">
        <v>3695</v>
      </c>
      <c r="E47" s="31">
        <v>12</v>
      </c>
      <c r="F47" s="31">
        <v>9</v>
      </c>
      <c r="G47" s="31">
        <v>3</v>
      </c>
      <c r="H47" s="31">
        <v>1</v>
      </c>
      <c r="I47" s="18">
        <v>0</v>
      </c>
      <c r="J47" s="31">
        <v>1</v>
      </c>
      <c r="K47" s="31">
        <v>8</v>
      </c>
      <c r="L47" s="31">
        <v>6</v>
      </c>
      <c r="M47" s="31">
        <v>2</v>
      </c>
      <c r="N47" s="31">
        <v>3</v>
      </c>
      <c r="O47" s="31">
        <v>3</v>
      </c>
      <c r="P47" s="18">
        <v>0</v>
      </c>
      <c r="Q47" s="31">
        <v>34</v>
      </c>
      <c r="R47" s="31">
        <v>16</v>
      </c>
      <c r="S47" s="31">
        <v>18</v>
      </c>
      <c r="T47" s="18">
        <v>0</v>
      </c>
      <c r="U47" s="9" t="s">
        <v>39</v>
      </c>
      <c r="V47" s="19">
        <f>SUM(W47:X47)</f>
        <v>73157</v>
      </c>
      <c r="W47" s="41">
        <v>50000</v>
      </c>
      <c r="X47" s="41">
        <v>23157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43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58">
        <v>250</v>
      </c>
      <c r="AQ47" s="58">
        <v>41</v>
      </c>
      <c r="AR47" s="60"/>
    </row>
    <row r="48" spans="1:44" ht="36.75" customHeight="1">
      <c r="A48" s="8" t="s">
        <v>40</v>
      </c>
      <c r="B48" s="18">
        <v>1</v>
      </c>
      <c r="C48" s="18">
        <v>1998</v>
      </c>
      <c r="D48" s="18">
        <v>4810</v>
      </c>
      <c r="E48" s="31">
        <v>12</v>
      </c>
      <c r="F48" s="31">
        <v>6</v>
      </c>
      <c r="G48" s="31">
        <v>6</v>
      </c>
      <c r="H48" s="31">
        <v>1</v>
      </c>
      <c r="I48" s="31">
        <v>1</v>
      </c>
      <c r="J48" s="18">
        <v>0</v>
      </c>
      <c r="K48" s="31">
        <v>8</v>
      </c>
      <c r="L48" s="31">
        <v>4</v>
      </c>
      <c r="M48" s="31">
        <v>4</v>
      </c>
      <c r="N48" s="31">
        <v>3</v>
      </c>
      <c r="O48" s="31">
        <v>1</v>
      </c>
      <c r="P48" s="31">
        <v>2</v>
      </c>
      <c r="Q48" s="31">
        <v>34</v>
      </c>
      <c r="R48" s="31">
        <v>10</v>
      </c>
      <c r="S48" s="31">
        <v>24</v>
      </c>
      <c r="T48" s="18">
        <v>0</v>
      </c>
      <c r="U48" s="9" t="s">
        <v>40</v>
      </c>
      <c r="V48" s="19">
        <f>SUM(W48:X48)</f>
        <v>69500</v>
      </c>
      <c r="W48" s="19">
        <v>50000</v>
      </c>
      <c r="X48" s="19">
        <v>19500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35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57">
        <v>60</v>
      </c>
      <c r="AR48" s="60"/>
    </row>
    <row r="49" spans="1:44" ht="36.75" customHeight="1">
      <c r="A49" s="9" t="s">
        <v>41</v>
      </c>
      <c r="B49" s="19">
        <v>1</v>
      </c>
      <c r="C49" s="19">
        <v>2838</v>
      </c>
      <c r="D49" s="19">
        <v>7094</v>
      </c>
      <c r="E49" s="31">
        <v>16</v>
      </c>
      <c r="F49" s="31">
        <v>11</v>
      </c>
      <c r="G49" s="31">
        <v>5</v>
      </c>
      <c r="H49" s="31">
        <v>1</v>
      </c>
      <c r="I49" s="31">
        <v>1</v>
      </c>
      <c r="J49" s="18">
        <v>0</v>
      </c>
      <c r="K49" s="31">
        <v>12</v>
      </c>
      <c r="L49" s="31">
        <v>8</v>
      </c>
      <c r="M49" s="31">
        <v>4</v>
      </c>
      <c r="N49" s="31">
        <v>3</v>
      </c>
      <c r="O49" s="31">
        <v>2</v>
      </c>
      <c r="P49" s="31">
        <v>1</v>
      </c>
      <c r="Q49" s="31">
        <v>36</v>
      </c>
      <c r="R49" s="31">
        <v>16</v>
      </c>
      <c r="S49" s="31">
        <v>20</v>
      </c>
      <c r="T49" s="18">
        <v>0</v>
      </c>
      <c r="U49" s="9" t="s">
        <v>41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60"/>
    </row>
    <row r="50" spans="1:44" ht="36.75" customHeight="1">
      <c r="A50" s="9" t="s">
        <v>42</v>
      </c>
      <c r="B50" s="19">
        <v>1</v>
      </c>
      <c r="C50" s="19">
        <v>3151</v>
      </c>
      <c r="D50" s="19">
        <v>8004</v>
      </c>
      <c r="E50" s="31">
        <v>12</v>
      </c>
      <c r="F50" s="31">
        <v>8</v>
      </c>
      <c r="G50" s="31">
        <v>4</v>
      </c>
      <c r="H50" s="31">
        <v>1</v>
      </c>
      <c r="I50" s="31">
        <v>1</v>
      </c>
      <c r="J50" s="18">
        <v>0</v>
      </c>
      <c r="K50" s="31">
        <v>8</v>
      </c>
      <c r="L50" s="31">
        <v>5</v>
      </c>
      <c r="M50" s="31">
        <v>3</v>
      </c>
      <c r="N50" s="31">
        <v>3</v>
      </c>
      <c r="O50" s="31">
        <v>2</v>
      </c>
      <c r="P50" s="31">
        <v>1</v>
      </c>
      <c r="Q50" s="31">
        <v>42</v>
      </c>
      <c r="R50" s="31">
        <v>28</v>
      </c>
      <c r="S50" s="31">
        <v>14</v>
      </c>
      <c r="T50" s="18">
        <v>0</v>
      </c>
      <c r="U50" s="9" t="s">
        <v>42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60"/>
    </row>
    <row r="51" spans="1:44" ht="36.75" customHeight="1">
      <c r="A51" s="9" t="s">
        <v>43</v>
      </c>
      <c r="B51" s="18">
        <v>0</v>
      </c>
      <c r="C51" s="25">
        <v>2163</v>
      </c>
      <c r="D51" s="25">
        <v>5366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9" t="s">
        <v>43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60"/>
    </row>
    <row r="52" spans="1:44" ht="36.75" customHeight="1">
      <c r="A52" s="9" t="s">
        <v>44</v>
      </c>
      <c r="B52" s="18">
        <v>0</v>
      </c>
      <c r="C52" s="25">
        <v>2911</v>
      </c>
      <c r="D52" s="25">
        <v>7549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9" t="s">
        <v>44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60"/>
    </row>
    <row r="53" spans="1:43" ht="17.25" customHeight="1">
      <c r="A53" s="10" t="s">
        <v>45</v>
      </c>
      <c r="B53" s="20" t="s">
        <v>48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10" t="s">
        <v>45</v>
      </c>
      <c r="Y53" s="20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1:43" ht="16.5" customHeight="1">
      <c r="A54" s="1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1"/>
      <c r="Q54" s="21"/>
      <c r="R54" s="21"/>
      <c r="S54" s="21"/>
      <c r="T54" s="21"/>
      <c r="U54" s="40"/>
      <c r="V54" s="21"/>
      <c r="W54" s="21"/>
      <c r="X54" s="42" t="s">
        <v>69</v>
      </c>
      <c r="Y54" s="43"/>
      <c r="Z54" s="21"/>
      <c r="AA54" s="45"/>
      <c r="AB54" s="21"/>
      <c r="AC54" s="21"/>
      <c r="AD54" s="42" t="s">
        <v>81</v>
      </c>
      <c r="AE54" s="21"/>
      <c r="AF54" s="21"/>
      <c r="AG54" s="21"/>
      <c r="AH54" s="43" t="s">
        <v>87</v>
      </c>
      <c r="AI54" s="21"/>
      <c r="AJ54" s="21"/>
      <c r="AK54" s="21"/>
      <c r="AL54" s="21"/>
      <c r="AM54" s="54" t="s">
        <v>93</v>
      </c>
      <c r="AN54" s="54"/>
      <c r="AO54" s="21"/>
      <c r="AP54" s="21"/>
      <c r="AQ54" s="55"/>
    </row>
    <row r="55" spans="1:43" ht="16.5" customHeight="1">
      <c r="A55" s="1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35"/>
      <c r="Q55" s="22"/>
      <c r="R55" s="22"/>
      <c r="S55" s="22"/>
      <c r="T55" s="22"/>
      <c r="U55" s="1"/>
      <c r="V55" s="22"/>
      <c r="W55" s="22"/>
      <c r="X55" s="42"/>
      <c r="Y55" s="44"/>
      <c r="Z55" s="22"/>
      <c r="AA55" s="46"/>
      <c r="AB55" s="22"/>
      <c r="AC55" s="22"/>
      <c r="AD55" s="47"/>
      <c r="AE55" s="22"/>
      <c r="AF55" s="22"/>
      <c r="AG55" s="49"/>
      <c r="AH55" s="44" t="s">
        <v>88</v>
      </c>
      <c r="AI55" s="22"/>
      <c r="AJ55" s="22"/>
      <c r="AK55" s="22"/>
      <c r="AL55" s="22"/>
      <c r="AM55" s="54"/>
      <c r="AN55" s="54"/>
      <c r="AO55" s="36"/>
      <c r="AP55" s="36"/>
      <c r="AQ55" s="36"/>
    </row>
    <row r="56" spans="1:43" ht="16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"/>
      <c r="V56" s="22"/>
      <c r="W56" s="22"/>
      <c r="X56" s="21"/>
      <c r="Y56" s="22"/>
      <c r="Z56" s="1"/>
      <c r="AA56" s="22"/>
      <c r="AB56" s="22"/>
      <c r="AC56" s="22"/>
      <c r="AD56" s="21"/>
      <c r="AE56" s="22"/>
      <c r="AF56" s="22"/>
      <c r="AG56" s="22"/>
      <c r="AH56" s="22"/>
      <c r="AI56" s="22"/>
      <c r="AJ56" s="22"/>
      <c r="AK56" s="22"/>
      <c r="AL56" s="22"/>
      <c r="AM56" s="55" t="s">
        <v>94</v>
      </c>
      <c r="AN56" s="55"/>
      <c r="AO56" s="55"/>
      <c r="AP56" s="55"/>
      <c r="AQ56" s="55"/>
    </row>
    <row r="57" spans="1:43" ht="16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"/>
      <c r="V57" s="22"/>
      <c r="W57" s="22"/>
      <c r="X57" s="1" t="s">
        <v>70</v>
      </c>
      <c r="Y57" s="22"/>
      <c r="Z57" s="1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:43" ht="16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"/>
      <c r="V58" s="22"/>
      <c r="W58" s="22"/>
      <c r="X58" s="1" t="s">
        <v>71</v>
      </c>
      <c r="Y58" s="22"/>
      <c r="Z58" s="1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43" ht="16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"/>
      <c r="V59" s="22"/>
      <c r="W59" s="22"/>
      <c r="X59" s="1" t="s">
        <v>72</v>
      </c>
      <c r="Y59" s="22"/>
      <c r="Z59" s="1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:43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:43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</row>
    <row r="62" spans="1:43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1:43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</row>
    <row r="64" spans="1:43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1:43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1:43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1:43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1:43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1:43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1:4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1:43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</row>
    <row r="72" spans="1:43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</row>
    <row r="73" spans="1:43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1:43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1:43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1:43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1:43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1:43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1:43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1:43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1:43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1:43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1:43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1:43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1:43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1:43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1:43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1:43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1:43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0" spans="1:43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</row>
    <row r="91" spans="1:43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</row>
    <row r="92" spans="1:43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1:43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1:43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1:43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</row>
    <row r="96" spans="1:43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</row>
    <row r="97" spans="1:43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</row>
    <row r="98" spans="1:43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99" spans="1:43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1:43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</row>
    <row r="101" spans="1:43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</row>
    <row r="102" spans="1:43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</row>
    <row r="103" spans="1:43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</row>
    <row r="104" spans="1:43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</row>
    <row r="105" spans="1:43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</row>
    <row r="106" spans="1:43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</row>
    <row r="107" spans="1:43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</row>
    <row r="108" spans="1:43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</row>
    <row r="109" spans="1:43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</row>
    <row r="110" spans="1:43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</row>
    <row r="111" spans="1:43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</row>
    <row r="112" spans="1:43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</row>
    <row r="113" spans="1:43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</row>
    <row r="114" spans="1:43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</row>
    <row r="115" spans="1:43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</row>
    <row r="116" spans="1:43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</row>
    <row r="117" spans="1:43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</row>
    <row r="118" spans="1:43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</row>
    <row r="119" spans="1:43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</row>
    <row r="120" spans="1:43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</row>
    <row r="121" spans="1:43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</row>
    <row r="122" spans="1:43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</row>
    <row r="123" spans="1:43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</row>
    <row r="124" spans="1:43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</row>
    <row r="125" spans="1:43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</row>
    <row r="126" spans="1:43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</row>
    <row r="127" spans="1:43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</row>
    <row r="128" spans="1:43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</row>
    <row r="129" spans="1:43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</row>
    <row r="130" spans="1:43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</row>
    <row r="131" spans="1:43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</row>
    <row r="132" spans="1:43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</row>
    <row r="133" spans="1:43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</row>
    <row r="134" spans="1:43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</row>
    <row r="135" spans="1:43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</row>
    <row r="136" spans="1:43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</row>
    <row r="137" spans="1:43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</row>
    <row r="138" spans="1:43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</row>
    <row r="139" spans="1:43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</row>
    <row r="140" spans="1:43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</row>
    <row r="141" spans="1:43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</row>
    <row r="142" spans="1:43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</row>
    <row r="143" spans="1:43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</row>
    <row r="144" spans="1:43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</row>
    <row r="145" spans="1:43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</row>
    <row r="146" spans="1:43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</row>
    <row r="147" spans="1:43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</row>
    <row r="148" spans="1:43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</row>
    <row r="149" spans="1:43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</row>
    <row r="150" spans="1:43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</row>
    <row r="151" spans="1:43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</row>
    <row r="152" spans="1:43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</row>
    <row r="153" spans="1:43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</row>
    <row r="154" spans="1:43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</row>
    <row r="155" spans="1:43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</row>
    <row r="156" spans="1:43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</row>
    <row r="157" spans="1:43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</row>
    <row r="158" spans="1:43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</row>
    <row r="159" spans="1:43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</row>
    <row r="160" spans="1:43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</row>
    <row r="161" spans="1:43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</row>
    <row r="162" spans="1:43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</row>
    <row r="163" spans="1:43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</row>
    <row r="164" spans="1:43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</row>
    <row r="165" spans="1:43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</row>
    <row r="166" spans="1:43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</row>
    <row r="167" spans="1:43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</row>
    <row r="168" spans="1:43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</row>
    <row r="169" spans="1:43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</row>
    <row r="170" spans="1:43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</row>
    <row r="171" spans="1:43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</row>
    <row r="172" spans="1:43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</row>
    <row r="173" spans="1:43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</row>
    <row r="174" spans="1:43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</row>
    <row r="175" spans="1:43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</row>
    <row r="176" spans="1:43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</row>
    <row r="177" spans="1:43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</row>
    <row r="178" spans="1:43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</row>
    <row r="179" spans="1:43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</row>
    <row r="180" spans="1:43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</row>
    <row r="181" spans="1:43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</row>
    <row r="182" spans="1:43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</row>
    <row r="183" spans="1:43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</row>
    <row r="184" spans="1:43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</row>
    <row r="185" spans="1:43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</row>
    <row r="186" spans="1:43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</row>
    <row r="187" spans="1:43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</row>
    <row r="188" spans="1:43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</row>
    <row r="189" spans="1:43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</row>
    <row r="190" spans="1:43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</row>
    <row r="191" spans="1:43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</row>
    <row r="192" spans="1:43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</row>
    <row r="193" spans="1:43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</row>
    <row r="194" spans="1:43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</row>
    <row r="195" spans="1:43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</row>
    <row r="196" spans="1:43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</row>
    <row r="197" spans="1:43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</row>
    <row r="198" spans="1:43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</row>
    <row r="199" spans="1:43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</row>
    <row r="200" spans="1:43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E9:AL9"/>
    <mergeCell ref="AM9:AM12"/>
    <mergeCell ref="AN9:AN12"/>
    <mergeCell ref="AO9:AO12"/>
    <mergeCell ref="AP9:AQ9"/>
    <mergeCell ref="P10:P12"/>
    <mergeCell ref="Q10:Q12"/>
    <mergeCell ref="R10:R12"/>
    <mergeCell ref="S10:S12"/>
    <mergeCell ref="V10:V12"/>
    <mergeCell ref="X54:X55"/>
    <mergeCell ref="AD54:AD55"/>
    <mergeCell ref="AM54:AN55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56:AQ56"/>
    <mergeCell ref="AP10:AP12"/>
    <mergeCell ref="AQ10:AQ12"/>
    <mergeCell ref="AI11:AI12"/>
    <mergeCell ref="AJ11:A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