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026"/>
  <workbookPr/>
  <bookViews>
    <workbookView xWindow="65416" yWindow="65416" windowWidth="29040" windowHeight="15840" activeTab="0"/>
  </bookViews>
  <sheets>
    <sheet name="表" sheetId="1" r:id="rId1"/>
  </sheets>
  <definedNames/>
  <calcPr calcId="191029"/>
</workbook>
</file>

<file path=xl/sharedStrings.xml><?xml version="1.0" encoding="utf-8"?>
<sst xmlns="http://schemas.openxmlformats.org/spreadsheetml/2006/main" count="81" uniqueCount="63">
  <si>
    <t>公開類</t>
  </si>
  <si>
    <t>年   報</t>
  </si>
  <si>
    <t>臺中市都市計畫區域內現有已開闢道路長度及面積暨橋梁座數、自行車道長度</t>
  </si>
  <si>
    <t>都市計畫區</t>
  </si>
  <si>
    <t>市(鄉)(鎮)</t>
  </si>
  <si>
    <t>名           稱</t>
  </si>
  <si>
    <t>總      計</t>
  </si>
  <si>
    <t>臺中市都市計畫</t>
  </si>
  <si>
    <t>豐潭雅神都市計畫</t>
  </si>
  <si>
    <t>大平霧都市計畫</t>
  </si>
  <si>
    <t>東勢都市計畫</t>
  </si>
  <si>
    <t>大甲都市計畫</t>
  </si>
  <si>
    <t>大甲（日南地區）都市計畫</t>
  </si>
  <si>
    <t>后里都市計畫</t>
  </si>
  <si>
    <t>新社都市計畫</t>
  </si>
  <si>
    <t>外埔都市計畫</t>
  </si>
  <si>
    <t>大安都市計畫</t>
  </si>
  <si>
    <t>烏日都市計畫</t>
  </si>
  <si>
    <t>大肚都市計畫</t>
  </si>
  <si>
    <t>臺中市大坑風景特定區</t>
  </si>
  <si>
    <t>谷關風景特定區計畫</t>
  </si>
  <si>
    <t>梨山風景特定區計畫</t>
  </si>
  <si>
    <t>鐵砧山風景特定區計畫</t>
  </si>
  <si>
    <t>中部科學工業園區台中基地附近特定區計畫</t>
  </si>
  <si>
    <t>高速公路王田交流道附近特定區計畫</t>
  </si>
  <si>
    <t>石岡水壩特定區計畫</t>
  </si>
  <si>
    <t>臺中港特定區計畫</t>
  </si>
  <si>
    <t>備          註</t>
  </si>
  <si>
    <t xml:space="preserve">  填表</t>
  </si>
  <si>
    <t>資料來源：由本局土木工程管理科依據本局土木工程管理科及新工處土木工程科之都市計畫區域內現有已開闢道路長度及面積暨橋梁座數、自行車道長度統計資料冊彙編。</t>
  </si>
  <si>
    <t>填表說明：1.本表編製1份，並依統計法規定永久保存，資料透過網際網路上傳至「臺中市公務統計行政管理系統」與內政部營建署「統計資料庫網際網路報送系統」。</t>
  </si>
  <si>
    <t>　　　　　2.本表所填為年底靜態資料(累計數)，不是年度數字。</t>
  </si>
  <si>
    <t>　　　　　3.各欄面積應等於或大於長度乘六之積。</t>
  </si>
  <si>
    <t>　　　　　4.表內各類道路填報如較上年底數字減少時，其原因應在備內說明(如碎石路面改舖瀝青路面‧‧‧等)。</t>
  </si>
  <si>
    <t>　　　　　5.現有道路以路面寬度在6公尺以上者為限。</t>
  </si>
  <si>
    <t>次年2月底以前編報</t>
  </si>
  <si>
    <t>總       計</t>
  </si>
  <si>
    <t>長度</t>
  </si>
  <si>
    <t>(公尺)</t>
  </si>
  <si>
    <t>面   積(平方公尺)</t>
  </si>
  <si>
    <t>車輛可行駛</t>
  </si>
  <si>
    <t>之路面</t>
  </si>
  <si>
    <t>人行道</t>
  </si>
  <si>
    <t>其他</t>
  </si>
  <si>
    <t>審核</t>
  </si>
  <si>
    <t>瀝青或水泥混凝土路面</t>
  </si>
  <si>
    <t>中華民國111年底</t>
  </si>
  <si>
    <t>業務主管人員</t>
  </si>
  <si>
    <t>主辦統計人員</t>
  </si>
  <si>
    <t>碎石路面或砂土路面</t>
  </si>
  <si>
    <t>機關首長</t>
  </si>
  <si>
    <t>編製機關</t>
  </si>
  <si>
    <t>表　　號</t>
  </si>
  <si>
    <t>橋梁</t>
  </si>
  <si>
    <t>座數</t>
  </si>
  <si>
    <t>（座）</t>
  </si>
  <si>
    <t>臺中市政府建設局</t>
  </si>
  <si>
    <t>11920-01-01-2</t>
  </si>
  <si>
    <t>（公尺）</t>
  </si>
  <si>
    <t>中華民國112年2月6日編製</t>
  </si>
  <si>
    <t>寬度</t>
  </si>
  <si>
    <t>單位:公尺、平方公尺、座</t>
  </si>
  <si>
    <t>自行車道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</si>
</sst>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76" formatCode="_(* #,##0.00_);_(* \(#,##0.00\);_(* &quot;-&quot;??_);_(@_)"/>
    <numFmt numFmtId="177" formatCode="_-* #,##0.000_-;\-* #,##0.000_-;_-* &quot;-&quot;??_-;_-@_-"/>
    <numFmt numFmtId="178" formatCode="#,##0.000_);[Red]\(#,##0.000\)"/>
  </numFmts>
  <fonts count="8">
    <font>
      <sz val="11"/>
      <color theme="1"/>
      <name val="Calibri"/>
      <family val="2"/>
      <scheme val="minor"/>
    </font>
    <font>
      <sz val="10"/>
      <name val="Arial"/>
      <family val="2"/>
    </font>
    <font>
      <sz val="11"/>
      <color theme="1"/>
      <name val="Times New Roman"/>
      <family val="2"/>
    </font>
    <font>
      <sz val="12"/>
      <color theme="1"/>
      <name val="Times New Roman"/>
      <family val="2"/>
    </font>
    <font>
      <sz val="12"/>
      <color theme="1"/>
      <name val="Calibri"/>
      <family val="2"/>
    </font>
    <font>
      <sz val="24"/>
      <color theme="1"/>
      <name val="新細明體"/>
      <family val="1"/>
    </font>
    <font>
      <sz val="12"/>
      <color theme="1"/>
      <name val="標楷體"/>
      <family val="4"/>
    </font>
    <font>
      <sz val="9"/>
      <name val="Calibri"/>
      <family val="3"/>
      <scheme val="minor"/>
    </font>
  </fonts>
  <fills count="3">
    <fill>
      <patternFill/>
    </fill>
    <fill>
      <patternFill patternType="gray125"/>
    </fill>
    <fill>
      <patternFill patternType="solid">
        <fgColor rgb="FFFFFFFF"/>
        <bgColor indexed="64"/>
      </patternFill>
    </fill>
  </fills>
  <borders count="15">
    <border>
      <left/>
      <right/>
      <top/>
      <bottom/>
      <diagonal/>
    </border>
    <border>
      <left/>
      <right style="thin">
        <color rgb="FF000000"/>
      </right>
      <top/>
      <bottom/>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border>
    <border>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9">
    <xf numFmtId="0" fontId="0" fillId="0" borderId="0" xfId="0"/>
    <xf numFmtId="0" fontId="2" fillId="0" borderId="0" xfId="0" applyFont="1"/>
    <xf numFmtId="0" fontId="2" fillId="0" borderId="1" xfId="0" applyFont="1" applyBorder="1"/>
    <xf numFmtId="0" fontId="3" fillId="0" borderId="0" xfId="0" applyFont="1"/>
    <xf numFmtId="0" fontId="4" fillId="0" borderId="0" xfId="0" applyFont="1"/>
    <xf numFmtId="0" fontId="3" fillId="0" borderId="2" xfId="0" applyFont="1" applyBorder="1"/>
    <xf numFmtId="0" fontId="3" fillId="0" borderId="3" xfId="0" applyFont="1" applyBorder="1" applyAlignment="1">
      <alignment horizontal="center"/>
    </xf>
    <xf numFmtId="0" fontId="3" fillId="0" borderId="4" xfId="0" applyFont="1" applyBorder="1"/>
    <xf numFmtId="0" fontId="3" fillId="0" borderId="5" xfId="0" applyFont="1" applyBorder="1" applyAlignment="1">
      <alignment horizontal="center"/>
    </xf>
    <xf numFmtId="0" fontId="3" fillId="0" borderId="1" xfId="0" applyFont="1" applyBorder="1" applyAlignment="1">
      <alignment horizontal="center"/>
    </xf>
    <xf numFmtId="0" fontId="3" fillId="0" borderId="1" xfId="0" applyFont="1" applyBorder="1" applyAlignment="1">
      <alignment horizontal="center" vertical="top"/>
    </xf>
    <xf numFmtId="0" fontId="3" fillId="0" borderId="6" xfId="0" applyFont="1" applyBorder="1" applyAlignment="1">
      <alignment horizontal="center" vertical="top"/>
    </xf>
    <xf numFmtId="0" fontId="3" fillId="0" borderId="7" xfId="0" applyFont="1" applyBorder="1" applyAlignment="1">
      <alignment horizontal="center" vertical="center" wrapText="1"/>
    </xf>
    <xf numFmtId="3" fontId="3" fillId="0" borderId="0" xfId="0" applyNumberFormat="1" applyFont="1"/>
    <xf numFmtId="0" fontId="2" fillId="0" borderId="8" xfId="0" applyFont="1" applyBorder="1"/>
    <xf numFmtId="0" fontId="3" fillId="0" borderId="9" xfId="0" applyFont="1" applyBorder="1"/>
    <xf numFmtId="176" fontId="3" fillId="0" borderId="2" xfId="0" applyNumberFormat="1" applyFont="1" applyBorder="1"/>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horizontal="center"/>
    </xf>
    <xf numFmtId="177" fontId="6" fillId="0" borderId="3" xfId="0" applyNumberFormat="1" applyFont="1" applyBorder="1"/>
    <xf numFmtId="178" fontId="6" fillId="2" borderId="3" xfId="0" applyNumberFormat="1" applyFont="1" applyFill="1" applyBorder="1"/>
    <xf numFmtId="3" fontId="3" fillId="0" borderId="0" xfId="0" applyNumberFormat="1" applyFont="1" applyAlignment="1">
      <alignment horizontal="left"/>
    </xf>
    <xf numFmtId="176" fontId="2" fillId="0" borderId="2" xfId="0" applyNumberFormat="1" applyFont="1" applyBorder="1"/>
    <xf numFmtId="0" fontId="3" fillId="0" borderId="10" xfId="0" applyFont="1" applyBorder="1"/>
    <xf numFmtId="0" fontId="2" fillId="0" borderId="2" xfId="0" applyFont="1" applyBorder="1"/>
    <xf numFmtId="3" fontId="3" fillId="0" borderId="0" xfId="0" applyNumberFormat="1" applyFont="1" applyAlignment="1">
      <alignment horizontal="right"/>
    </xf>
    <xf numFmtId="2" fontId="3" fillId="0" borderId="0" xfId="0" applyNumberFormat="1" applyFont="1"/>
    <xf numFmtId="43" fontId="6" fillId="0" borderId="3" xfId="0" applyNumberFormat="1" applyFont="1" applyBorder="1"/>
    <xf numFmtId="43" fontId="6" fillId="2" borderId="3" xfId="0" applyNumberFormat="1" applyFont="1" applyFill="1" applyBorder="1"/>
    <xf numFmtId="0" fontId="3" fillId="0" borderId="0" xfId="0" applyFont="1" applyAlignment="1">
      <alignment horizontal="center"/>
    </xf>
    <xf numFmtId="0" fontId="3" fillId="0" borderId="1" xfId="0" applyFont="1" applyBorder="1"/>
    <xf numFmtId="0" fontId="2" fillId="0" borderId="4" xfId="0" applyFont="1" applyBorder="1"/>
    <xf numFmtId="0" fontId="2" fillId="0" borderId="13" xfId="0" applyFont="1" applyBorder="1"/>
    <xf numFmtId="0" fontId="2" fillId="0" borderId="9" xfId="0" applyFont="1" applyBorder="1"/>
    <xf numFmtId="0" fontId="3" fillId="0" borderId="0" xfId="0" applyFont="1" applyAlignment="1">
      <alignment horizontal="right"/>
    </xf>
    <xf numFmtId="0" fontId="3" fillId="0" borderId="14" xfId="0" applyFont="1" applyBorder="1" applyAlignment="1">
      <alignment horizontal="center"/>
    </xf>
    <xf numFmtId="177" fontId="6" fillId="0" borderId="14" xfId="0" applyNumberFormat="1" applyFont="1" applyBorder="1"/>
    <xf numFmtId="0" fontId="5" fillId="0" borderId="0" xfId="0" applyFont="1" applyAlignment="1">
      <alignment horizontal="center"/>
    </xf>
    <xf numFmtId="0" fontId="3" fillId="0" borderId="3" xfId="0" applyFont="1" applyBorder="1" applyAlignment="1">
      <alignment horizontal="center"/>
    </xf>
    <xf numFmtId="0" fontId="3" fillId="0" borderId="2" xfId="0" applyFont="1" applyBorder="1" applyAlignment="1">
      <alignment horizontal="right"/>
    </xf>
    <xf numFmtId="0" fontId="3" fillId="0" borderId="7" xfId="0" applyFont="1" applyBorder="1" applyAlignment="1">
      <alignment horizontal="center" vertical="center"/>
    </xf>
    <xf numFmtId="0" fontId="3" fillId="0" borderId="3" xfId="0" applyFont="1" applyBorder="1" applyAlignment="1">
      <alignment horizontal="left" vertical="center"/>
    </xf>
    <xf numFmtId="0" fontId="3" fillId="0" borderId="3" xfId="0" applyFont="1" applyBorder="1" applyAlignment="1">
      <alignment horizontal="center" vertical="top"/>
    </xf>
    <xf numFmtId="0" fontId="3" fillId="0" borderId="3" xfId="0" applyFont="1" applyBorder="1" applyAlignment="1">
      <alignment horizontal="center" vertical="center"/>
    </xf>
    <xf numFmtId="0" fontId="3" fillId="0" borderId="14" xfId="0" applyFont="1" applyBorder="1" applyAlignment="1">
      <alignment horizontal="center" vertical="top"/>
    </xf>
    <xf numFmtId="0" fontId="3" fillId="0" borderId="14" xfId="0" applyFont="1" applyBorder="1" applyAlignment="1">
      <alignment horizontal="center" vertical="center"/>
    </xf>
    <xf numFmtId="178" fontId="6" fillId="2" borderId="14" xfId="0" applyNumberFormat="1" applyFont="1" applyFill="1" applyBorder="1"/>
    <xf numFmtId="0" fontId="2" fillId="0" borderId="0" xfId="0" applyFont="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200"/>
  <sheetViews>
    <sheetView tabSelected="1" workbookViewId="0" topLeftCell="M1">
      <selection activeCell="V20" sqref="V20"/>
    </sheetView>
  </sheetViews>
  <sheetFormatPr defaultColWidth="9.28125" defaultRowHeight="15"/>
  <cols>
    <col min="1" max="1" width="2.00390625" style="0" customWidth="1"/>
    <col min="2" max="2" width="24.00390625" style="0" customWidth="1"/>
    <col min="3" max="3" width="19.00390625" style="0" customWidth="1"/>
    <col min="4" max="4" width="21.00390625" style="0" customWidth="1"/>
    <col min="5" max="6" width="18.00390625" style="0" customWidth="1"/>
    <col min="7" max="7" width="20.00390625" style="0" customWidth="1"/>
    <col min="8" max="8" width="22.00390625" style="0" customWidth="1"/>
    <col min="9" max="9" width="17.00390625" style="0" customWidth="1"/>
    <col min="10" max="10" width="15.00390625" style="0" customWidth="1"/>
    <col min="11" max="11" width="13.00390625" style="0" customWidth="1"/>
    <col min="12" max="12" width="15.00390625" style="0" customWidth="1"/>
    <col min="13" max="13" width="13.00390625" style="0" customWidth="1"/>
    <col min="14" max="14" width="17.00390625" style="0" customWidth="1"/>
    <col min="15" max="15" width="19.00390625" style="0" customWidth="1"/>
    <col min="16" max="17" width="16.00390625" style="0" customWidth="1"/>
    <col min="18" max="18" width="18.00390625" style="0" customWidth="1"/>
  </cols>
  <sheetData>
    <row r="1" spans="1:50" ht="15.75">
      <c r="A1" s="1"/>
      <c r="B1" s="5"/>
      <c r="C1" s="3"/>
      <c r="D1" s="3"/>
      <c r="E1" s="3"/>
      <c r="F1" s="3"/>
      <c r="G1" s="3"/>
      <c r="H1" s="3"/>
      <c r="I1" s="3"/>
      <c r="J1" s="3"/>
      <c r="K1" s="3"/>
      <c r="L1" s="3"/>
      <c r="M1" s="3"/>
      <c r="N1" s="5"/>
      <c r="O1" s="5"/>
      <c r="P1" s="25"/>
      <c r="Q1" s="25"/>
      <c r="R1" s="25"/>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row>
    <row r="2" spans="1:50" ht="15.75">
      <c r="A2" s="2"/>
      <c r="B2" s="6" t="s">
        <v>0</v>
      </c>
      <c r="C2" s="14"/>
      <c r="D2" s="1"/>
      <c r="E2" s="1"/>
      <c r="F2" s="1"/>
      <c r="G2" s="1"/>
      <c r="H2" s="1"/>
      <c r="I2" s="1"/>
      <c r="J2" s="1"/>
      <c r="K2" s="1"/>
      <c r="L2" s="30"/>
      <c r="M2" s="31"/>
      <c r="N2" s="39" t="s">
        <v>51</v>
      </c>
      <c r="O2" s="39"/>
      <c r="P2" s="39" t="s">
        <v>56</v>
      </c>
      <c r="Q2" s="39"/>
      <c r="R2" s="39"/>
      <c r="S2" s="14"/>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row>
    <row r="3" spans="1:50" ht="15.75">
      <c r="A3" s="2"/>
      <c r="B3" s="6" t="s">
        <v>1</v>
      </c>
      <c r="C3" s="15" t="s">
        <v>35</v>
      </c>
      <c r="D3" s="5"/>
      <c r="E3" s="5"/>
      <c r="F3" s="5"/>
      <c r="G3" s="5"/>
      <c r="H3" s="5"/>
      <c r="I3" s="40"/>
      <c r="J3" s="40"/>
      <c r="K3" s="40"/>
      <c r="L3" s="40"/>
      <c r="M3" s="40"/>
      <c r="N3" s="39" t="s">
        <v>52</v>
      </c>
      <c r="O3" s="39"/>
      <c r="P3" s="39" t="s">
        <v>57</v>
      </c>
      <c r="Q3" s="39"/>
      <c r="R3" s="39"/>
      <c r="S3" s="14"/>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row>
    <row r="4" spans="1:50" ht="15.75">
      <c r="A4" s="1"/>
      <c r="B4" s="7"/>
      <c r="C4" s="7"/>
      <c r="D4" s="7"/>
      <c r="E4" s="7"/>
      <c r="F4" s="7"/>
      <c r="G4" s="7"/>
      <c r="H4" s="7"/>
      <c r="I4" s="7"/>
      <c r="J4" s="7"/>
      <c r="K4" s="7"/>
      <c r="L4" s="7"/>
      <c r="M4" s="7"/>
      <c r="N4" s="7"/>
      <c r="O4" s="7"/>
      <c r="P4" s="32"/>
      <c r="Q4" s="32"/>
      <c r="R4" s="32"/>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row>
    <row r="5" spans="1:50" ht="33.4" customHeight="1">
      <c r="A5" s="1"/>
      <c r="B5" s="38" t="s">
        <v>2</v>
      </c>
      <c r="C5" s="38"/>
      <c r="D5" s="38"/>
      <c r="E5" s="38"/>
      <c r="F5" s="38"/>
      <c r="G5" s="38"/>
      <c r="H5" s="38"/>
      <c r="I5" s="38"/>
      <c r="J5" s="38"/>
      <c r="K5" s="38"/>
      <c r="L5" s="38"/>
      <c r="M5" s="38"/>
      <c r="N5" s="38"/>
      <c r="O5" s="38"/>
      <c r="P5" s="38"/>
      <c r="Q5" s="38"/>
      <c r="R5" s="38"/>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row>
    <row r="6" spans="1:50" ht="15.75">
      <c r="A6" s="1"/>
      <c r="B6" s="3"/>
      <c r="C6" s="3"/>
      <c r="D6" s="3"/>
      <c r="E6" s="3"/>
      <c r="F6" s="1"/>
      <c r="G6" s="1"/>
      <c r="H6" s="3" t="s">
        <v>46</v>
      </c>
      <c r="I6" s="3"/>
      <c r="J6" s="3"/>
      <c r="K6" s="3"/>
      <c r="L6" s="3"/>
      <c r="M6" s="3"/>
      <c r="N6" s="3"/>
      <c r="O6" s="3"/>
      <c r="P6" s="1"/>
      <c r="Q6" s="1"/>
      <c r="R6" s="35" t="s">
        <v>61</v>
      </c>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row>
    <row r="7" spans="1:50" ht="15.75">
      <c r="A7" s="1"/>
      <c r="B7" s="5"/>
      <c r="C7" s="16"/>
      <c r="D7" s="16"/>
      <c r="E7" s="16"/>
      <c r="F7" s="16"/>
      <c r="G7" s="23"/>
      <c r="H7" s="23"/>
      <c r="I7" s="25"/>
      <c r="J7" s="23"/>
      <c r="K7" s="5"/>
      <c r="L7" s="5"/>
      <c r="M7" s="5"/>
      <c r="N7" s="5"/>
      <c r="O7" s="5"/>
      <c r="P7" s="25"/>
      <c r="Q7" s="25"/>
      <c r="R7" s="25"/>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row>
    <row r="8" spans="1:50" ht="15.75">
      <c r="A8" s="1"/>
      <c r="B8" s="8"/>
      <c r="C8" s="44" t="s">
        <v>36</v>
      </c>
      <c r="D8" s="44"/>
      <c r="E8" s="44"/>
      <c r="F8" s="44"/>
      <c r="G8" s="44" t="s">
        <v>45</v>
      </c>
      <c r="H8" s="44"/>
      <c r="I8" s="44"/>
      <c r="J8" s="44"/>
      <c r="K8" s="44" t="s">
        <v>49</v>
      </c>
      <c r="L8" s="44"/>
      <c r="M8" s="44"/>
      <c r="N8" s="44"/>
      <c r="O8" s="44" t="s">
        <v>53</v>
      </c>
      <c r="P8" s="44"/>
      <c r="Q8" s="44"/>
      <c r="R8" s="46" t="s">
        <v>62</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row>
    <row r="9" spans="1:50" ht="15.75">
      <c r="A9" s="1"/>
      <c r="B9" s="9" t="s">
        <v>3</v>
      </c>
      <c r="C9" s="44"/>
      <c r="D9" s="44"/>
      <c r="E9" s="44"/>
      <c r="F9" s="44"/>
      <c r="G9" s="44"/>
      <c r="H9" s="44"/>
      <c r="I9" s="44"/>
      <c r="J9" s="44"/>
      <c r="K9" s="44"/>
      <c r="L9" s="44"/>
      <c r="M9" s="44"/>
      <c r="N9" s="44"/>
      <c r="O9" s="44"/>
      <c r="P9" s="44"/>
      <c r="Q9" s="44"/>
      <c r="R9" s="46"/>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row>
    <row r="10" spans="1:50" ht="15.75">
      <c r="A10" s="1"/>
      <c r="B10" s="10" t="s">
        <v>4</v>
      </c>
      <c r="C10" s="17"/>
      <c r="D10" s="43" t="s">
        <v>39</v>
      </c>
      <c r="E10" s="43"/>
      <c r="F10" s="43"/>
      <c r="G10" s="24"/>
      <c r="H10" s="43" t="s">
        <v>39</v>
      </c>
      <c r="I10" s="43"/>
      <c r="J10" s="43"/>
      <c r="K10" s="24"/>
      <c r="L10" s="43" t="s">
        <v>39</v>
      </c>
      <c r="M10" s="43"/>
      <c r="N10" s="43"/>
      <c r="O10" s="43" t="s">
        <v>54</v>
      </c>
      <c r="P10" s="43" t="s">
        <v>37</v>
      </c>
      <c r="Q10" s="43" t="s">
        <v>60</v>
      </c>
      <c r="R10" s="45" t="s">
        <v>37</v>
      </c>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row>
    <row r="11" spans="1:50" ht="15.75">
      <c r="A11" s="1"/>
      <c r="B11" s="10"/>
      <c r="C11" s="18" t="s">
        <v>37</v>
      </c>
      <c r="D11" s="17" t="s">
        <v>40</v>
      </c>
      <c r="E11" s="44" t="s">
        <v>42</v>
      </c>
      <c r="F11" s="44" t="s">
        <v>43</v>
      </c>
      <c r="G11" s="18" t="s">
        <v>37</v>
      </c>
      <c r="H11" s="17" t="s">
        <v>40</v>
      </c>
      <c r="I11" s="44" t="s">
        <v>42</v>
      </c>
      <c r="J11" s="44" t="s">
        <v>43</v>
      </c>
      <c r="K11" s="18" t="s">
        <v>37</v>
      </c>
      <c r="L11" s="17" t="s">
        <v>40</v>
      </c>
      <c r="M11" s="44" t="s">
        <v>42</v>
      </c>
      <c r="N11" s="44" t="s">
        <v>43</v>
      </c>
      <c r="O11" s="43"/>
      <c r="P11" s="43"/>
      <c r="Q11" s="43"/>
      <c r="R11" s="45"/>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row>
    <row r="12" spans="1:50" ht="15.75">
      <c r="A12" s="1"/>
      <c r="B12" s="11" t="s">
        <v>5</v>
      </c>
      <c r="C12" s="19" t="s">
        <v>38</v>
      </c>
      <c r="D12" s="19" t="s">
        <v>41</v>
      </c>
      <c r="E12" s="44"/>
      <c r="F12" s="44"/>
      <c r="G12" s="19" t="s">
        <v>38</v>
      </c>
      <c r="H12" s="19" t="s">
        <v>41</v>
      </c>
      <c r="I12" s="44"/>
      <c r="J12" s="44"/>
      <c r="K12" s="19" t="s">
        <v>38</v>
      </c>
      <c r="L12" s="19" t="s">
        <v>41</v>
      </c>
      <c r="M12" s="44"/>
      <c r="N12" s="44"/>
      <c r="O12" s="6" t="s">
        <v>55</v>
      </c>
      <c r="P12" s="6" t="s">
        <v>58</v>
      </c>
      <c r="Q12" s="6" t="s">
        <v>58</v>
      </c>
      <c r="R12" s="36" t="s">
        <v>58</v>
      </c>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row>
    <row r="13" spans="1:50" ht="25.35" customHeight="1">
      <c r="A13" s="3"/>
      <c r="B13" s="12" t="s">
        <v>6</v>
      </c>
      <c r="C13" s="20">
        <f aca="true" t="shared" si="0" ref="C13:R13">SUM(C14:C33)</f>
        <v>2876926.7750000004</v>
      </c>
      <c r="D13" s="20">
        <f t="shared" si="0"/>
        <v>45979213.474999994</v>
      </c>
      <c r="E13" s="20">
        <f t="shared" si="0"/>
        <v>931256.0539999999</v>
      </c>
      <c r="F13" s="20">
        <f t="shared" si="0"/>
        <v>8805.07</v>
      </c>
      <c r="G13" s="20">
        <f t="shared" si="0"/>
        <v>2876926.7750000004</v>
      </c>
      <c r="H13" s="20">
        <f t="shared" si="0"/>
        <v>45979213.475</v>
      </c>
      <c r="I13" s="20">
        <f t="shared" si="0"/>
        <v>931256.0539999999</v>
      </c>
      <c r="J13" s="20">
        <f t="shared" si="0"/>
        <v>8805.07</v>
      </c>
      <c r="K13" s="28">
        <f t="shared" si="0"/>
        <v>0</v>
      </c>
      <c r="L13" s="28">
        <f t="shared" si="0"/>
        <v>0</v>
      </c>
      <c r="M13" s="28">
        <f t="shared" si="0"/>
        <v>0</v>
      </c>
      <c r="N13" s="28">
        <f t="shared" si="0"/>
        <v>0</v>
      </c>
      <c r="O13" s="28">
        <f t="shared" si="0"/>
        <v>708</v>
      </c>
      <c r="P13" s="20">
        <f t="shared" si="0"/>
        <v>28640.577999999994</v>
      </c>
      <c r="Q13" s="20">
        <f t="shared" si="0"/>
        <v>9695.969000000001</v>
      </c>
      <c r="R13" s="37">
        <f t="shared" si="0"/>
        <v>125426.478</v>
      </c>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row>
    <row r="14" spans="1:50" ht="25.35" customHeight="1">
      <c r="A14" s="3"/>
      <c r="B14" s="12" t="s">
        <v>7</v>
      </c>
      <c r="C14" s="20">
        <f>1356439.337+2357.13</f>
        <v>1358796.467</v>
      </c>
      <c r="D14" s="20">
        <f>18629390.911+22849.34</f>
        <v>18652240.251</v>
      </c>
      <c r="E14" s="20">
        <f>451561.245+576.9</f>
        <v>452138.145</v>
      </c>
      <c r="F14" s="20">
        <v>648.19</v>
      </c>
      <c r="G14" s="20">
        <v>1358796.467</v>
      </c>
      <c r="H14" s="20">
        <v>18652240.251</v>
      </c>
      <c r="I14" s="20">
        <v>452138.145</v>
      </c>
      <c r="J14" s="20">
        <v>648.19</v>
      </c>
      <c r="K14" s="28">
        <v>0</v>
      </c>
      <c r="L14" s="28">
        <v>0</v>
      </c>
      <c r="M14" s="28">
        <v>0</v>
      </c>
      <c r="N14" s="28">
        <v>0</v>
      </c>
      <c r="O14" s="28">
        <v>343</v>
      </c>
      <c r="P14" s="20">
        <v>11482.45</v>
      </c>
      <c r="Q14" s="20">
        <v>5332.045</v>
      </c>
      <c r="R14" s="37">
        <v>75581.478</v>
      </c>
      <c r="S14" s="48"/>
      <c r="T14" s="48"/>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row>
    <row r="15" spans="1:50" ht="25.35" customHeight="1">
      <c r="A15" s="1"/>
      <c r="B15" s="12" t="s">
        <v>8</v>
      </c>
      <c r="C15" s="20">
        <f>245535.13+124.21</f>
        <v>245659.34</v>
      </c>
      <c r="D15" s="20">
        <f>6995989.589+993.68</f>
        <v>6996983.268999999</v>
      </c>
      <c r="E15" s="20">
        <f>146320.449</f>
        <v>146320.449</v>
      </c>
      <c r="F15" s="20">
        <v>0</v>
      </c>
      <c r="G15" s="20">
        <v>245659.34</v>
      </c>
      <c r="H15" s="20">
        <v>6996983.269</v>
      </c>
      <c r="I15" s="20">
        <v>146320.449</v>
      </c>
      <c r="J15" s="20">
        <v>0</v>
      </c>
      <c r="K15" s="28">
        <v>0</v>
      </c>
      <c r="L15" s="28">
        <v>0</v>
      </c>
      <c r="M15" s="28">
        <v>0</v>
      </c>
      <c r="N15" s="28">
        <v>0</v>
      </c>
      <c r="O15" s="28">
        <v>176</v>
      </c>
      <c r="P15" s="20">
        <v>3982.62</v>
      </c>
      <c r="Q15" s="20">
        <v>2009.84</v>
      </c>
      <c r="R15" s="37">
        <v>13460</v>
      </c>
      <c r="S15" s="48"/>
      <c r="T15" s="48"/>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row>
    <row r="16" spans="1:50" ht="25.35" customHeight="1">
      <c r="A16" s="1"/>
      <c r="B16" s="12" t="s">
        <v>9</v>
      </c>
      <c r="C16" s="21">
        <f>331915.37+548.36+836.59</f>
        <v>333300.32</v>
      </c>
      <c r="D16" s="21">
        <f>4439161.93+5260.4+15895.21</f>
        <v>4460317.54</v>
      </c>
      <c r="E16" s="21">
        <f>260212+263.5+4182.95</f>
        <v>264658.45</v>
      </c>
      <c r="F16" s="21">
        <v>56.88</v>
      </c>
      <c r="G16" s="21">
        <v>333300.32</v>
      </c>
      <c r="H16" s="21">
        <v>4460317.54</v>
      </c>
      <c r="I16" s="21">
        <v>264658.45</v>
      </c>
      <c r="J16" s="21">
        <v>56.88</v>
      </c>
      <c r="K16" s="29">
        <v>0</v>
      </c>
      <c r="L16" s="29">
        <v>0</v>
      </c>
      <c r="M16" s="29">
        <v>0</v>
      </c>
      <c r="N16" s="29">
        <v>0</v>
      </c>
      <c r="O16" s="28">
        <v>55</v>
      </c>
      <c r="P16" s="21">
        <v>3529.87</v>
      </c>
      <c r="Q16" s="21">
        <v>743.73</v>
      </c>
      <c r="R16" s="47">
        <v>3700</v>
      </c>
      <c r="S16" s="48"/>
      <c r="T16" s="48"/>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row>
    <row r="17" spans="1:50" ht="25.35" customHeight="1">
      <c r="A17" s="3"/>
      <c r="B17" s="12" t="s">
        <v>10</v>
      </c>
      <c r="C17" s="20">
        <v>28460.74</v>
      </c>
      <c r="D17" s="20">
        <v>308993.66</v>
      </c>
      <c r="E17" s="20">
        <v>2174</v>
      </c>
      <c r="F17" s="20">
        <v>0</v>
      </c>
      <c r="G17" s="20">
        <v>28460.74</v>
      </c>
      <c r="H17" s="20">
        <v>308993.66</v>
      </c>
      <c r="I17" s="20">
        <v>2174</v>
      </c>
      <c r="J17" s="20">
        <v>0</v>
      </c>
      <c r="K17" s="28">
        <v>0</v>
      </c>
      <c r="L17" s="28">
        <v>0</v>
      </c>
      <c r="M17" s="28">
        <v>0</v>
      </c>
      <c r="N17" s="28">
        <v>0</v>
      </c>
      <c r="O17" s="28">
        <v>13</v>
      </c>
      <c r="P17" s="20">
        <v>729.6</v>
      </c>
      <c r="Q17" s="20">
        <v>96.5</v>
      </c>
      <c r="R17" s="37">
        <v>4250</v>
      </c>
      <c r="S17" s="48"/>
      <c r="T17" s="48"/>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row>
    <row r="18" spans="1:50" ht="25.35" customHeight="1">
      <c r="A18" s="3"/>
      <c r="B18" s="12" t="s">
        <v>11</v>
      </c>
      <c r="C18" s="20">
        <v>48525.28</v>
      </c>
      <c r="D18" s="20">
        <v>772304.17</v>
      </c>
      <c r="E18" s="20">
        <v>39948</v>
      </c>
      <c r="F18" s="20">
        <v>8100</v>
      </c>
      <c r="G18" s="20">
        <v>48525.28</v>
      </c>
      <c r="H18" s="20">
        <v>772304.17</v>
      </c>
      <c r="I18" s="20">
        <v>39948</v>
      </c>
      <c r="J18" s="20">
        <v>8100</v>
      </c>
      <c r="K18" s="28">
        <v>0</v>
      </c>
      <c r="L18" s="28">
        <v>0</v>
      </c>
      <c r="M18" s="28">
        <v>0</v>
      </c>
      <c r="N18" s="28">
        <v>0</v>
      </c>
      <c r="O18" s="28">
        <v>16</v>
      </c>
      <c r="P18" s="20">
        <v>648.77</v>
      </c>
      <c r="Q18" s="20">
        <v>179.45</v>
      </c>
      <c r="R18" s="37">
        <v>0</v>
      </c>
      <c r="S18" s="48"/>
      <c r="T18" s="48"/>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row>
    <row r="19" spans="1:50" ht="25.35" customHeight="1">
      <c r="A19" s="3"/>
      <c r="B19" s="12" t="s">
        <v>12</v>
      </c>
      <c r="C19" s="20">
        <v>0</v>
      </c>
      <c r="D19" s="20">
        <v>0</v>
      </c>
      <c r="E19" s="20">
        <v>0</v>
      </c>
      <c r="F19" s="20">
        <v>0</v>
      </c>
      <c r="G19" s="20">
        <v>0</v>
      </c>
      <c r="H19" s="20">
        <v>0</v>
      </c>
      <c r="I19" s="20">
        <v>0</v>
      </c>
      <c r="J19" s="20">
        <v>0</v>
      </c>
      <c r="K19" s="28">
        <v>0</v>
      </c>
      <c r="L19" s="28">
        <v>0</v>
      </c>
      <c r="M19" s="28">
        <v>0</v>
      </c>
      <c r="N19" s="28">
        <v>0</v>
      </c>
      <c r="O19" s="28">
        <v>0</v>
      </c>
      <c r="P19" s="20">
        <v>0</v>
      </c>
      <c r="Q19" s="20">
        <v>0</v>
      </c>
      <c r="R19" s="37">
        <v>0</v>
      </c>
      <c r="S19" s="48"/>
      <c r="T19" s="48"/>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row>
    <row r="20" spans="1:50" ht="25.35" customHeight="1">
      <c r="A20" s="1"/>
      <c r="B20" s="12" t="s">
        <v>13</v>
      </c>
      <c r="C20" s="20">
        <v>38253.579</v>
      </c>
      <c r="D20" s="20">
        <v>511277.38</v>
      </c>
      <c r="E20" s="20">
        <v>11950.2</v>
      </c>
      <c r="F20" s="20">
        <v>0</v>
      </c>
      <c r="G20" s="20">
        <v>38253.579</v>
      </c>
      <c r="H20" s="20">
        <v>511277.38</v>
      </c>
      <c r="I20" s="20">
        <v>11950.2</v>
      </c>
      <c r="J20" s="20">
        <v>0</v>
      </c>
      <c r="K20" s="28">
        <v>0</v>
      </c>
      <c r="L20" s="28">
        <v>0</v>
      </c>
      <c r="M20" s="28">
        <v>0</v>
      </c>
      <c r="N20" s="28">
        <v>0</v>
      </c>
      <c r="O20" s="28">
        <v>14</v>
      </c>
      <c r="P20" s="20">
        <v>1049.1</v>
      </c>
      <c r="Q20" s="20">
        <v>179.41</v>
      </c>
      <c r="R20" s="37">
        <v>0</v>
      </c>
      <c r="S20" s="48"/>
      <c r="T20" s="48"/>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row>
    <row r="21" spans="1:50" ht="25.35" customHeight="1">
      <c r="A21" s="1"/>
      <c r="B21" s="12" t="s">
        <v>14</v>
      </c>
      <c r="C21" s="20">
        <v>12722.31</v>
      </c>
      <c r="D21" s="20">
        <v>163295.528</v>
      </c>
      <c r="E21" s="20">
        <v>816.2</v>
      </c>
      <c r="F21" s="20">
        <v>0</v>
      </c>
      <c r="G21" s="20">
        <v>12722.31</v>
      </c>
      <c r="H21" s="20">
        <v>163295.528</v>
      </c>
      <c r="I21" s="20">
        <v>816.2</v>
      </c>
      <c r="J21" s="20">
        <v>0</v>
      </c>
      <c r="K21" s="28">
        <v>0</v>
      </c>
      <c r="L21" s="28">
        <v>0</v>
      </c>
      <c r="M21" s="28">
        <v>0</v>
      </c>
      <c r="N21" s="28">
        <v>0</v>
      </c>
      <c r="O21" s="28">
        <v>5</v>
      </c>
      <c r="P21" s="20">
        <v>306.3</v>
      </c>
      <c r="Q21" s="20">
        <v>40.1</v>
      </c>
      <c r="R21" s="37">
        <v>0</v>
      </c>
      <c r="S21" s="48"/>
      <c r="T21" s="48"/>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row>
    <row r="22" spans="1:50" ht="25.35" customHeight="1">
      <c r="A22" s="3"/>
      <c r="B22" s="12" t="s">
        <v>15</v>
      </c>
      <c r="C22" s="20">
        <v>7098.66</v>
      </c>
      <c r="D22" s="20">
        <v>81834.64</v>
      </c>
      <c r="E22" s="20">
        <v>0</v>
      </c>
      <c r="F22" s="20">
        <v>0</v>
      </c>
      <c r="G22" s="20">
        <v>7098.66</v>
      </c>
      <c r="H22" s="20">
        <v>81834.64</v>
      </c>
      <c r="I22" s="20">
        <v>0</v>
      </c>
      <c r="J22" s="20">
        <v>0</v>
      </c>
      <c r="K22" s="28">
        <v>0</v>
      </c>
      <c r="L22" s="28">
        <v>0</v>
      </c>
      <c r="M22" s="28">
        <v>0</v>
      </c>
      <c r="N22" s="28">
        <v>0</v>
      </c>
      <c r="O22" s="28">
        <v>0</v>
      </c>
      <c r="P22" s="20">
        <v>0</v>
      </c>
      <c r="Q22" s="20">
        <v>0</v>
      </c>
      <c r="R22" s="37">
        <v>0</v>
      </c>
      <c r="S22" s="48"/>
      <c r="T22" s="48"/>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row>
    <row r="23" spans="1:50" ht="25.35" customHeight="1">
      <c r="A23" s="3"/>
      <c r="B23" s="12" t="s">
        <v>16</v>
      </c>
      <c r="C23" s="20">
        <v>8554.06</v>
      </c>
      <c r="D23" s="20">
        <v>72418.9</v>
      </c>
      <c r="E23" s="20">
        <v>0</v>
      </c>
      <c r="F23" s="20">
        <v>0</v>
      </c>
      <c r="G23" s="20">
        <v>8554.06</v>
      </c>
      <c r="H23" s="20">
        <v>72418.9</v>
      </c>
      <c r="I23" s="20">
        <v>0</v>
      </c>
      <c r="J23" s="20">
        <v>0</v>
      </c>
      <c r="K23" s="28">
        <v>0</v>
      </c>
      <c r="L23" s="28">
        <v>0</v>
      </c>
      <c r="M23" s="28">
        <v>0</v>
      </c>
      <c r="N23" s="28">
        <v>0</v>
      </c>
      <c r="O23" s="28">
        <v>5</v>
      </c>
      <c r="P23" s="20">
        <v>76.2</v>
      </c>
      <c r="Q23" s="20">
        <v>36.3</v>
      </c>
      <c r="R23" s="37">
        <v>0</v>
      </c>
      <c r="S23" s="48"/>
      <c r="T23" s="48"/>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row>
    <row r="24" spans="1:50" ht="25.35" customHeight="1">
      <c r="A24" s="3"/>
      <c r="B24" s="12" t="s">
        <v>17</v>
      </c>
      <c r="C24" s="20">
        <v>61109.99</v>
      </c>
      <c r="D24" s="20">
        <v>1243047.41</v>
      </c>
      <c r="E24" s="20">
        <v>7786</v>
      </c>
      <c r="F24" s="20">
        <v>0</v>
      </c>
      <c r="G24" s="20">
        <v>61109.99</v>
      </c>
      <c r="H24" s="20">
        <v>1243047.41</v>
      </c>
      <c r="I24" s="20">
        <v>7786</v>
      </c>
      <c r="J24" s="20">
        <v>0</v>
      </c>
      <c r="K24" s="28">
        <v>0</v>
      </c>
      <c r="L24" s="28">
        <v>0</v>
      </c>
      <c r="M24" s="28">
        <v>0</v>
      </c>
      <c r="N24" s="28">
        <v>0</v>
      </c>
      <c r="O24" s="28">
        <v>18</v>
      </c>
      <c r="P24" s="20">
        <v>3029.87</v>
      </c>
      <c r="Q24" s="20">
        <v>204.45</v>
      </c>
      <c r="R24" s="37">
        <v>0</v>
      </c>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row>
    <row r="25" spans="1:50" ht="25.35" customHeight="1">
      <c r="A25" s="1"/>
      <c r="B25" s="12" t="s">
        <v>18</v>
      </c>
      <c r="C25" s="20">
        <v>54999.163</v>
      </c>
      <c r="D25" s="20">
        <v>602013.514</v>
      </c>
      <c r="E25" s="20">
        <v>0</v>
      </c>
      <c r="F25" s="20">
        <v>0</v>
      </c>
      <c r="G25" s="20">
        <v>54999.163</v>
      </c>
      <c r="H25" s="20">
        <v>602013.514</v>
      </c>
      <c r="I25" s="20">
        <v>0</v>
      </c>
      <c r="J25" s="20">
        <v>0</v>
      </c>
      <c r="K25" s="28">
        <v>0</v>
      </c>
      <c r="L25" s="28">
        <v>0</v>
      </c>
      <c r="M25" s="28">
        <v>0</v>
      </c>
      <c r="N25" s="28">
        <v>0</v>
      </c>
      <c r="O25" s="28">
        <v>6</v>
      </c>
      <c r="P25" s="20">
        <v>371.96</v>
      </c>
      <c r="Q25" s="20">
        <v>73.9</v>
      </c>
      <c r="R25" s="37">
        <v>0</v>
      </c>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row>
    <row r="26" spans="1:50" ht="25.35" customHeight="1">
      <c r="A26" s="1"/>
      <c r="B26" s="12" t="s">
        <v>19</v>
      </c>
      <c r="C26" s="20">
        <v>1138</v>
      </c>
      <c r="D26" s="20">
        <v>17070</v>
      </c>
      <c r="E26" s="20">
        <v>0</v>
      </c>
      <c r="F26" s="20">
        <v>0</v>
      </c>
      <c r="G26" s="20">
        <v>1138</v>
      </c>
      <c r="H26" s="20">
        <v>17070</v>
      </c>
      <c r="I26" s="20">
        <v>0</v>
      </c>
      <c r="J26" s="20">
        <v>0</v>
      </c>
      <c r="K26" s="28">
        <v>0</v>
      </c>
      <c r="L26" s="28">
        <v>0</v>
      </c>
      <c r="M26" s="28">
        <v>0</v>
      </c>
      <c r="N26" s="28">
        <v>0</v>
      </c>
      <c r="O26" s="28">
        <v>0</v>
      </c>
      <c r="P26" s="20">
        <v>0</v>
      </c>
      <c r="Q26" s="20">
        <v>0</v>
      </c>
      <c r="R26" s="37">
        <v>0</v>
      </c>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row>
    <row r="27" spans="1:50" ht="25.35" customHeight="1">
      <c r="A27" s="1"/>
      <c r="B27" s="12" t="s">
        <v>20</v>
      </c>
      <c r="C27" s="20">
        <v>0</v>
      </c>
      <c r="D27" s="20">
        <v>0</v>
      </c>
      <c r="E27" s="20">
        <v>0</v>
      </c>
      <c r="F27" s="20">
        <v>0</v>
      </c>
      <c r="G27" s="20">
        <v>0</v>
      </c>
      <c r="H27" s="20">
        <v>0</v>
      </c>
      <c r="I27" s="20">
        <v>0</v>
      </c>
      <c r="J27" s="20">
        <v>0</v>
      </c>
      <c r="K27" s="28">
        <v>0</v>
      </c>
      <c r="L27" s="28">
        <v>0</v>
      </c>
      <c r="M27" s="28">
        <v>0</v>
      </c>
      <c r="N27" s="28">
        <v>0</v>
      </c>
      <c r="O27" s="28">
        <v>0</v>
      </c>
      <c r="P27" s="20">
        <v>0</v>
      </c>
      <c r="Q27" s="20">
        <v>0</v>
      </c>
      <c r="R27" s="37">
        <v>0</v>
      </c>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row>
    <row r="28" spans="1:50" ht="25.35" customHeight="1">
      <c r="A28" s="1"/>
      <c r="B28" s="12" t="s">
        <v>21</v>
      </c>
      <c r="C28" s="20">
        <v>0</v>
      </c>
      <c r="D28" s="20">
        <v>0</v>
      </c>
      <c r="E28" s="20">
        <v>0</v>
      </c>
      <c r="F28" s="20">
        <v>0</v>
      </c>
      <c r="G28" s="20">
        <v>0</v>
      </c>
      <c r="H28" s="20">
        <v>0</v>
      </c>
      <c r="I28" s="20">
        <v>0</v>
      </c>
      <c r="J28" s="20">
        <v>0</v>
      </c>
      <c r="K28" s="28">
        <v>0</v>
      </c>
      <c r="L28" s="28">
        <v>0</v>
      </c>
      <c r="M28" s="28">
        <v>0</v>
      </c>
      <c r="N28" s="28">
        <v>0</v>
      </c>
      <c r="O28" s="28">
        <v>0</v>
      </c>
      <c r="P28" s="20">
        <v>0</v>
      </c>
      <c r="Q28" s="20">
        <v>0</v>
      </c>
      <c r="R28" s="37">
        <v>0</v>
      </c>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row>
    <row r="29" spans="1:50" ht="25.35" customHeight="1">
      <c r="A29" s="3"/>
      <c r="B29" s="12" t="s">
        <v>22</v>
      </c>
      <c r="C29" s="20">
        <v>0</v>
      </c>
      <c r="D29" s="20">
        <v>0</v>
      </c>
      <c r="E29" s="20">
        <v>0</v>
      </c>
      <c r="F29" s="20">
        <v>0</v>
      </c>
      <c r="G29" s="20">
        <v>0</v>
      </c>
      <c r="H29" s="20">
        <v>0</v>
      </c>
      <c r="I29" s="20">
        <v>0</v>
      </c>
      <c r="J29" s="20">
        <v>0</v>
      </c>
      <c r="K29" s="28">
        <v>0</v>
      </c>
      <c r="L29" s="28">
        <v>0</v>
      </c>
      <c r="M29" s="28">
        <v>0</v>
      </c>
      <c r="N29" s="28">
        <v>0</v>
      </c>
      <c r="O29" s="28">
        <v>0</v>
      </c>
      <c r="P29" s="20">
        <v>0</v>
      </c>
      <c r="Q29" s="20">
        <v>0</v>
      </c>
      <c r="R29" s="37">
        <v>0</v>
      </c>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row>
    <row r="30" spans="1:50" ht="25.35" customHeight="1">
      <c r="A30" s="3"/>
      <c r="B30" s="12" t="s">
        <v>23</v>
      </c>
      <c r="C30" s="20">
        <v>0</v>
      </c>
      <c r="D30" s="20">
        <v>0</v>
      </c>
      <c r="E30" s="20">
        <v>0</v>
      </c>
      <c r="F30" s="20">
        <v>0</v>
      </c>
      <c r="G30" s="20">
        <v>0</v>
      </c>
      <c r="H30" s="20">
        <v>0</v>
      </c>
      <c r="I30" s="20">
        <v>0</v>
      </c>
      <c r="J30" s="20">
        <v>0</v>
      </c>
      <c r="K30" s="28">
        <v>0</v>
      </c>
      <c r="L30" s="28">
        <v>0</v>
      </c>
      <c r="M30" s="28">
        <v>0</v>
      </c>
      <c r="N30" s="28">
        <v>0</v>
      </c>
      <c r="O30" s="28">
        <v>0</v>
      </c>
      <c r="P30" s="20">
        <v>0</v>
      </c>
      <c r="Q30" s="20">
        <v>0</v>
      </c>
      <c r="R30" s="37">
        <v>3860</v>
      </c>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row>
    <row r="31" spans="1:50" ht="25.35" customHeight="1">
      <c r="A31" s="1"/>
      <c r="B31" s="12" t="s">
        <v>24</v>
      </c>
      <c r="C31" s="20">
        <v>0</v>
      </c>
      <c r="D31" s="20">
        <v>0</v>
      </c>
      <c r="E31" s="20">
        <v>0</v>
      </c>
      <c r="F31" s="20">
        <v>0</v>
      </c>
      <c r="G31" s="20">
        <v>0</v>
      </c>
      <c r="H31" s="20">
        <v>0</v>
      </c>
      <c r="I31" s="20">
        <v>0</v>
      </c>
      <c r="J31" s="20">
        <v>0</v>
      </c>
      <c r="K31" s="28">
        <v>0</v>
      </c>
      <c r="L31" s="28">
        <v>0</v>
      </c>
      <c r="M31" s="28">
        <v>0</v>
      </c>
      <c r="N31" s="28">
        <v>0</v>
      </c>
      <c r="O31" s="28">
        <v>0</v>
      </c>
      <c r="P31" s="20">
        <v>0</v>
      </c>
      <c r="Q31" s="20">
        <v>0</v>
      </c>
      <c r="R31" s="37">
        <v>0</v>
      </c>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row>
    <row r="32" spans="1:50" ht="25.35" customHeight="1">
      <c r="A32" s="1"/>
      <c r="B32" s="12" t="s">
        <v>25</v>
      </c>
      <c r="C32" s="20">
        <v>13350</v>
      </c>
      <c r="D32" s="20">
        <v>114160</v>
      </c>
      <c r="E32" s="20">
        <v>0</v>
      </c>
      <c r="F32" s="20">
        <v>0</v>
      </c>
      <c r="G32" s="20">
        <v>13350</v>
      </c>
      <c r="H32" s="20">
        <v>114160</v>
      </c>
      <c r="I32" s="20">
        <v>0</v>
      </c>
      <c r="J32" s="20">
        <v>0</v>
      </c>
      <c r="K32" s="28">
        <v>0</v>
      </c>
      <c r="L32" s="28">
        <v>0</v>
      </c>
      <c r="M32" s="28">
        <v>0</v>
      </c>
      <c r="N32" s="28">
        <v>0</v>
      </c>
      <c r="O32" s="28">
        <v>0</v>
      </c>
      <c r="P32" s="20">
        <v>0</v>
      </c>
      <c r="Q32" s="20">
        <v>0</v>
      </c>
      <c r="R32" s="37">
        <v>3970</v>
      </c>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row>
    <row r="33" spans="1:50" ht="25.35" customHeight="1">
      <c r="A33" s="1"/>
      <c r="B33" s="12" t="s">
        <v>26</v>
      </c>
      <c r="C33" s="20">
        <v>664958.866</v>
      </c>
      <c r="D33" s="20">
        <v>11983257.213</v>
      </c>
      <c r="E33" s="20">
        <v>5464.61</v>
      </c>
      <c r="F33" s="20">
        <v>0</v>
      </c>
      <c r="G33" s="20">
        <v>664958.866</v>
      </c>
      <c r="H33" s="20">
        <v>11983257.213</v>
      </c>
      <c r="I33" s="20">
        <v>5464.61</v>
      </c>
      <c r="J33" s="20">
        <v>0</v>
      </c>
      <c r="K33" s="28">
        <v>0</v>
      </c>
      <c r="L33" s="28">
        <v>0</v>
      </c>
      <c r="M33" s="28">
        <v>0</v>
      </c>
      <c r="N33" s="28">
        <v>0</v>
      </c>
      <c r="O33" s="28">
        <v>57</v>
      </c>
      <c r="P33" s="20">
        <v>3433.838</v>
      </c>
      <c r="Q33" s="20">
        <v>800.244</v>
      </c>
      <c r="R33" s="37">
        <v>20605</v>
      </c>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row>
    <row r="34" spans="1:50" ht="15">
      <c r="A34" s="1"/>
      <c r="B34" s="41" t="s">
        <v>27</v>
      </c>
      <c r="C34" s="42"/>
      <c r="D34" s="42"/>
      <c r="E34" s="42"/>
      <c r="F34" s="42"/>
      <c r="G34" s="42"/>
      <c r="H34" s="42"/>
      <c r="I34" s="42"/>
      <c r="J34" s="42"/>
      <c r="K34" s="42"/>
      <c r="L34" s="42"/>
      <c r="M34" s="42"/>
      <c r="N34" s="42"/>
      <c r="O34" s="42"/>
      <c r="P34" s="33"/>
      <c r="Q34" s="32"/>
      <c r="R34" s="32"/>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row>
    <row r="35" spans="1:50" ht="15">
      <c r="A35" s="1"/>
      <c r="B35" s="41"/>
      <c r="C35" s="42"/>
      <c r="D35" s="42"/>
      <c r="E35" s="42"/>
      <c r="F35" s="42"/>
      <c r="G35" s="42"/>
      <c r="H35" s="42"/>
      <c r="I35" s="42"/>
      <c r="J35" s="42"/>
      <c r="K35" s="42"/>
      <c r="L35" s="42"/>
      <c r="M35" s="42"/>
      <c r="N35" s="42"/>
      <c r="O35" s="42"/>
      <c r="P35" s="34"/>
      <c r="Q35" s="25"/>
      <c r="R35" s="25"/>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row>
    <row r="36" spans="1:50" ht="15.75">
      <c r="A36" s="1"/>
      <c r="B36" s="7"/>
      <c r="C36" s="7"/>
      <c r="D36" s="7"/>
      <c r="E36" s="7"/>
      <c r="F36" s="7"/>
      <c r="G36" s="7"/>
      <c r="H36" s="7"/>
      <c r="I36" s="7"/>
      <c r="J36" s="7"/>
      <c r="K36" s="7"/>
      <c r="L36" s="7"/>
      <c r="M36" s="32"/>
      <c r="N36" s="7"/>
      <c r="O36" s="7"/>
      <c r="P36" s="7" t="s">
        <v>59</v>
      </c>
      <c r="Q36" s="32"/>
      <c r="R36" s="7"/>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row>
    <row r="37" spans="1:50" ht="15.75">
      <c r="A37" s="1"/>
      <c r="B37" s="3"/>
      <c r="C37" s="3"/>
      <c r="D37" s="3"/>
      <c r="E37" s="3"/>
      <c r="F37" s="3"/>
      <c r="G37" s="3"/>
      <c r="H37" s="3"/>
      <c r="I37" s="3"/>
      <c r="J37" s="3"/>
      <c r="K37" s="3"/>
      <c r="L37" s="3"/>
      <c r="M37" s="3"/>
      <c r="N37" s="3"/>
      <c r="O37" s="3"/>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row>
    <row r="38" spans="1:50" ht="15.75">
      <c r="A38" s="1"/>
      <c r="B38" s="13" t="s">
        <v>28</v>
      </c>
      <c r="C38" s="13"/>
      <c r="D38" s="13"/>
      <c r="E38" s="13"/>
      <c r="F38" s="22" t="s">
        <v>44</v>
      </c>
      <c r="G38" s="3"/>
      <c r="H38" s="1"/>
      <c r="I38" s="26" t="s">
        <v>47</v>
      </c>
      <c r="J38" s="3"/>
      <c r="K38" s="3"/>
      <c r="L38" s="1"/>
      <c r="M38" s="22" t="s">
        <v>50</v>
      </c>
      <c r="N38" s="3"/>
      <c r="O38" s="3"/>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row>
    <row r="39" spans="1:50" ht="15.75">
      <c r="A39" s="1"/>
      <c r="B39" s="13"/>
      <c r="C39" s="13"/>
      <c r="D39" s="13"/>
      <c r="E39" s="13"/>
      <c r="F39" s="13"/>
      <c r="G39" s="13"/>
      <c r="H39" s="1"/>
      <c r="I39" s="26" t="s">
        <v>48</v>
      </c>
      <c r="J39" s="27"/>
      <c r="K39" s="3"/>
      <c r="L39" s="3"/>
      <c r="M39" s="3"/>
      <c r="N39" s="3"/>
      <c r="O39" s="3"/>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row>
    <row r="40" spans="1:50" ht="15.75">
      <c r="A40" s="1"/>
      <c r="B40" s="13"/>
      <c r="C40" s="13"/>
      <c r="D40" s="13"/>
      <c r="E40" s="13"/>
      <c r="F40" s="13"/>
      <c r="G40" s="13"/>
      <c r="H40" s="3"/>
      <c r="I40" s="26"/>
      <c r="J40" s="27"/>
      <c r="K40" s="3"/>
      <c r="L40" s="3"/>
      <c r="M40" s="3"/>
      <c r="N40" s="3"/>
      <c r="O40" s="3"/>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row>
    <row r="41" spans="1:50" ht="15.75">
      <c r="A41" s="1"/>
      <c r="B41" s="13"/>
      <c r="C41" s="13"/>
      <c r="D41" s="13"/>
      <c r="E41" s="13"/>
      <c r="F41" s="13"/>
      <c r="G41" s="13"/>
      <c r="H41" s="3"/>
      <c r="I41" s="26"/>
      <c r="J41" s="27"/>
      <c r="K41" s="3"/>
      <c r="L41" s="3"/>
      <c r="M41" s="3"/>
      <c r="N41" s="3"/>
      <c r="O41" s="3"/>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row>
    <row r="42" spans="1:50" ht="15.75">
      <c r="A42" s="1"/>
      <c r="B42" s="13" t="s">
        <v>29</v>
      </c>
      <c r="C42" s="13"/>
      <c r="D42" s="13"/>
      <c r="E42" s="13"/>
      <c r="F42" s="13"/>
      <c r="G42" s="13"/>
      <c r="H42" s="3"/>
      <c r="I42" s="26"/>
      <c r="J42" s="27"/>
      <c r="K42" s="3"/>
      <c r="L42" s="3"/>
      <c r="M42" s="3"/>
      <c r="N42" s="3"/>
      <c r="O42" s="3"/>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row>
    <row r="43" spans="1:50" ht="15.75">
      <c r="A43" s="1"/>
      <c r="B43" s="3" t="s">
        <v>30</v>
      </c>
      <c r="C43" s="3"/>
      <c r="D43" s="3"/>
      <c r="E43" s="3"/>
      <c r="F43" s="3"/>
      <c r="G43" s="3"/>
      <c r="H43" s="3"/>
      <c r="I43" s="3"/>
      <c r="J43" s="3"/>
      <c r="K43" s="3"/>
      <c r="L43" s="3"/>
      <c r="M43" s="3"/>
      <c r="N43" s="3"/>
      <c r="O43" s="3"/>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row>
    <row r="44" spans="1:50" ht="15.75">
      <c r="A44" s="1"/>
      <c r="B44" s="3" t="s">
        <v>31</v>
      </c>
      <c r="C44" s="3"/>
      <c r="D44" s="3"/>
      <c r="E44" s="3"/>
      <c r="F44" s="3"/>
      <c r="G44" s="3"/>
      <c r="H44" s="3"/>
      <c r="I44" s="3"/>
      <c r="J44" s="3"/>
      <c r="K44" s="3"/>
      <c r="L44" s="3"/>
      <c r="M44" s="3"/>
      <c r="N44" s="3"/>
      <c r="O44" s="3"/>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row>
    <row r="45" spans="1:50" ht="15.75">
      <c r="A45" s="1"/>
      <c r="B45" s="3" t="s">
        <v>32</v>
      </c>
      <c r="C45" s="3"/>
      <c r="D45" s="3"/>
      <c r="E45" s="3"/>
      <c r="F45" s="3"/>
      <c r="G45" s="3"/>
      <c r="H45" s="3"/>
      <c r="I45" s="3"/>
      <c r="J45" s="3"/>
      <c r="K45" s="3"/>
      <c r="L45" s="3"/>
      <c r="M45" s="3"/>
      <c r="N45" s="3"/>
      <c r="O45" s="3"/>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row>
    <row r="46" spans="1:50" ht="15.75">
      <c r="A46" s="1"/>
      <c r="B46" s="3" t="s">
        <v>33</v>
      </c>
      <c r="C46" s="3"/>
      <c r="D46" s="3"/>
      <c r="E46" s="3"/>
      <c r="F46" s="3"/>
      <c r="G46" s="3"/>
      <c r="H46" s="3"/>
      <c r="I46" s="3"/>
      <c r="J46" s="3"/>
      <c r="K46" s="3"/>
      <c r="L46" s="3"/>
      <c r="M46" s="3"/>
      <c r="N46" s="3"/>
      <c r="O46" s="3"/>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row>
    <row r="47" spans="1:50" ht="15.75">
      <c r="A47" s="1"/>
      <c r="B47" s="3" t="s">
        <v>34</v>
      </c>
      <c r="C47" s="3"/>
      <c r="D47" s="3"/>
      <c r="E47" s="3"/>
      <c r="F47" s="3"/>
      <c r="G47" s="3"/>
      <c r="H47" s="3"/>
      <c r="I47" s="3"/>
      <c r="J47" s="3"/>
      <c r="K47" s="3"/>
      <c r="L47" s="3"/>
      <c r="M47" s="3"/>
      <c r="N47" s="3"/>
      <c r="O47" s="3"/>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row>
    <row r="48" spans="1:50" ht="15.75">
      <c r="A48" s="1"/>
      <c r="B48" s="3"/>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row>
    <row r="49" spans="1:50" ht="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row>
    <row r="50" spans="1:50" ht="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row>
    <row r="51" spans="1:50" ht="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row>
    <row r="52" spans="1:50" ht="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row>
    <row r="53" spans="1:50" ht="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row>
    <row r="54" spans="1:50" ht="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row>
    <row r="55" spans="1:50" ht="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row>
    <row r="56" spans="1:50" ht="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row>
    <row r="57" spans="1:50" ht="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row>
    <row r="58" spans="1:50" ht="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row>
    <row r="59" spans="1:50" ht="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row>
    <row r="60" spans="1:50" ht="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row>
    <row r="61" spans="1:50" ht="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row>
    <row r="62" spans="1:50" ht="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row>
    <row r="63" spans="1:50" ht="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row>
    <row r="64" spans="1:50" ht="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row>
    <row r="65" spans="1:50" ht="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row>
    <row r="66" spans="1:50" ht="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row>
    <row r="67" spans="1:50" ht="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row>
    <row r="68" spans="1:50" ht="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row>
    <row r="69" spans="1:50" ht="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row>
    <row r="70" spans="1:50" ht="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row>
    <row r="71" spans="1:50" ht="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row>
    <row r="72" spans="1:50" ht="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row>
    <row r="73" spans="1:50" ht="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row>
    <row r="74" spans="1:50" ht="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row>
    <row r="75" spans="1:50" ht="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row>
    <row r="76" spans="1:50" ht="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row>
    <row r="77" spans="1:50" ht="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row>
    <row r="78" spans="1:50" ht="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row>
    <row r="79" spans="1:50" ht="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row>
    <row r="80" spans="1:50" ht="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row>
    <row r="81" spans="1:50" ht="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row>
    <row r="82" spans="1:50" ht="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row>
    <row r="83" spans="1:50" ht="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row>
    <row r="84" spans="1:50" ht="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row>
    <row r="85" spans="1:50" ht="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row>
    <row r="86" spans="1:50" ht="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row>
    <row r="87" spans="1:50" ht="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row>
    <row r="88" spans="1:50" ht="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row>
    <row r="89" spans="1:50" ht="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row>
    <row r="90" spans="1:50" ht="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row>
    <row r="91" spans="1:50" ht="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row>
    <row r="92" spans="1:50" ht="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row>
    <row r="93" spans="1:50" ht="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row>
    <row r="94" spans="1:50" ht="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row>
    <row r="95" spans="1:50" ht="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row>
    <row r="96" spans="1:50" ht="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row>
    <row r="97" spans="1:50" ht="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row>
    <row r="98" spans="1:50" ht="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row>
    <row r="99" spans="1:50" ht="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row>
    <row r="100" spans="1:50" ht="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row>
    <row r="101" spans="1:50" ht="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row>
    <row r="102" spans="1:50" ht="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ht="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row>
    <row r="104" spans="1:50" ht="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row>
    <row r="105" spans="1:50" ht="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row>
    <row r="106" spans="1:50" ht="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row>
    <row r="107" spans="1:50" ht="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row>
    <row r="108" spans="1:50" ht="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row>
    <row r="109" spans="1:50" ht="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row>
    <row r="110" spans="1:50" ht="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row>
    <row r="111" spans="1:50" ht="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row>
    <row r="112" spans="1:50" ht="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row>
    <row r="113" spans="1:50" ht="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row>
    <row r="114" spans="1:50" ht="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row>
    <row r="115" spans="1:50" ht="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row>
    <row r="116" spans="1:50" ht="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row>
    <row r="117" spans="1:50" ht="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row>
    <row r="118" spans="1:50" ht="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row>
    <row r="119" spans="1:50" ht="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row>
    <row r="120" spans="1:50" ht="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row>
    <row r="121" spans="1:50" ht="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row>
    <row r="122" spans="1:50" ht="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row>
    <row r="123" spans="1:50" ht="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row>
    <row r="124" spans="1:50" ht="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row>
    <row r="125" spans="1:50" ht="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row>
    <row r="126" spans="1:50" ht="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row>
    <row r="127" spans="1:50" ht="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row>
    <row r="128" spans="1:50" ht="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row>
    <row r="129" spans="1:50" ht="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row>
    <row r="130" spans="1:50" ht="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row>
    <row r="131" spans="1:50" ht="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row>
    <row r="132" spans="1:50" ht="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row>
    <row r="133" spans="1:50" ht="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row>
    <row r="134" spans="1:50" ht="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row>
    <row r="135" spans="1:50" ht="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row>
    <row r="136" spans="1:50" ht="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row>
    <row r="137" spans="1:50" ht="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row>
    <row r="138" spans="1:50" ht="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row>
    <row r="139" spans="1:50" ht="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row>
    <row r="140" spans="1:50" ht="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row>
    <row r="141" spans="1:50" ht="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row>
    <row r="142" spans="1:50" ht="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row>
    <row r="143" spans="1:50" ht="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row>
    <row r="144" spans="1:50" ht="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row>
    <row r="145" spans="1:50" ht="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row>
    <row r="146" spans="1:50" ht="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row>
    <row r="147" spans="1:50" ht="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row>
    <row r="148" spans="1:50" ht="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ht="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ht="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ht="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ht="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ht="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ht="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ht="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ht="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ht="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ht="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ht="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ht="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ht="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ht="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ht="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ht="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ht="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1:50" ht="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ht="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row>
    <row r="168" spans="1:50" ht="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1:50" ht="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ht="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ht="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1:50" ht="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ht="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ht="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ht="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ht="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ht="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ht="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ht="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ht="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16" ht="15.75">
      <c r="A181" s="4"/>
      <c r="B181" s="4"/>
      <c r="C181" s="4"/>
      <c r="D181" s="4"/>
      <c r="E181" s="4"/>
      <c r="F181" s="4"/>
      <c r="G181" s="4"/>
      <c r="H181" s="4"/>
      <c r="I181" s="4"/>
      <c r="J181" s="4"/>
      <c r="K181" s="4"/>
      <c r="L181" s="4"/>
      <c r="M181" s="4"/>
      <c r="N181" s="4"/>
      <c r="O181" s="4"/>
      <c r="P181" s="4"/>
    </row>
    <row r="182" spans="1:16" ht="15.75">
      <c r="A182" s="4"/>
      <c r="B182" s="4"/>
      <c r="C182" s="4"/>
      <c r="D182" s="4"/>
      <c r="E182" s="4"/>
      <c r="F182" s="4"/>
      <c r="G182" s="4"/>
      <c r="H182" s="4"/>
      <c r="I182" s="4"/>
      <c r="J182" s="4"/>
      <c r="K182" s="4"/>
      <c r="L182" s="4"/>
      <c r="M182" s="4"/>
      <c r="N182" s="4"/>
      <c r="O182" s="4"/>
      <c r="P182" s="4"/>
    </row>
    <row r="183" spans="1:16" ht="15.75">
      <c r="A183" s="4"/>
      <c r="B183" s="4"/>
      <c r="C183" s="4"/>
      <c r="D183" s="4"/>
      <c r="E183" s="4"/>
      <c r="F183" s="4"/>
      <c r="G183" s="4"/>
      <c r="H183" s="4"/>
      <c r="I183" s="4"/>
      <c r="J183" s="4"/>
      <c r="K183" s="4"/>
      <c r="L183" s="4"/>
      <c r="M183" s="4"/>
      <c r="N183" s="4"/>
      <c r="O183" s="4"/>
      <c r="P183" s="4"/>
    </row>
    <row r="184" spans="1:16" ht="15.75">
      <c r="A184" s="4"/>
      <c r="B184" s="4"/>
      <c r="C184" s="4"/>
      <c r="D184" s="4"/>
      <c r="E184" s="4"/>
      <c r="F184" s="4"/>
      <c r="G184" s="4"/>
      <c r="H184" s="4"/>
      <c r="I184" s="4"/>
      <c r="J184" s="4"/>
      <c r="K184" s="4"/>
      <c r="L184" s="4"/>
      <c r="M184" s="4"/>
      <c r="N184" s="4"/>
      <c r="O184" s="4"/>
      <c r="P184" s="4"/>
    </row>
    <row r="185" spans="1:16" ht="15.75">
      <c r="A185" s="4"/>
      <c r="B185" s="4"/>
      <c r="C185" s="4"/>
      <c r="D185" s="4"/>
      <c r="E185" s="4"/>
      <c r="F185" s="4"/>
      <c r="G185" s="4"/>
      <c r="H185" s="4"/>
      <c r="I185" s="4"/>
      <c r="J185" s="4"/>
      <c r="K185" s="4"/>
      <c r="L185" s="4"/>
      <c r="M185" s="4"/>
      <c r="N185" s="4"/>
      <c r="O185" s="4"/>
      <c r="P185" s="4"/>
    </row>
    <row r="186" spans="1:16" ht="15.75">
      <c r="A186" s="4"/>
      <c r="B186" s="4"/>
      <c r="C186" s="4"/>
      <c r="D186" s="4"/>
      <c r="E186" s="4"/>
      <c r="F186" s="4"/>
      <c r="G186" s="4"/>
      <c r="H186" s="4"/>
      <c r="I186" s="4"/>
      <c r="J186" s="4"/>
      <c r="K186" s="4"/>
      <c r="L186" s="4"/>
      <c r="M186" s="4"/>
      <c r="N186" s="4"/>
      <c r="O186" s="4"/>
      <c r="P186" s="4"/>
    </row>
    <row r="187" spans="1:16" ht="15.75">
      <c r="A187" s="4"/>
      <c r="B187" s="4"/>
      <c r="C187" s="4"/>
      <c r="D187" s="4"/>
      <c r="E187" s="4"/>
      <c r="F187" s="4"/>
      <c r="G187" s="4"/>
      <c r="H187" s="4"/>
      <c r="I187" s="4"/>
      <c r="J187" s="4"/>
      <c r="K187" s="4"/>
      <c r="L187" s="4"/>
      <c r="M187" s="4"/>
      <c r="N187" s="4"/>
      <c r="O187" s="4"/>
      <c r="P187" s="4"/>
    </row>
    <row r="188" spans="1:16" ht="15.75">
      <c r="A188" s="4"/>
      <c r="B188" s="4"/>
      <c r="C188" s="4"/>
      <c r="D188" s="4"/>
      <c r="E188" s="4"/>
      <c r="F188" s="4"/>
      <c r="G188" s="4"/>
      <c r="H188" s="4"/>
      <c r="I188" s="4"/>
      <c r="J188" s="4"/>
      <c r="K188" s="4"/>
      <c r="L188" s="4"/>
      <c r="M188" s="4"/>
      <c r="N188" s="4"/>
      <c r="O188" s="4"/>
      <c r="P188" s="4"/>
    </row>
    <row r="189" spans="1:16" ht="15.75">
      <c r="A189" s="4"/>
      <c r="B189" s="4"/>
      <c r="C189" s="4"/>
      <c r="D189" s="4"/>
      <c r="E189" s="4"/>
      <c r="F189" s="4"/>
      <c r="G189" s="4"/>
      <c r="H189" s="4"/>
      <c r="I189" s="4"/>
      <c r="J189" s="4"/>
      <c r="K189" s="4"/>
      <c r="L189" s="4"/>
      <c r="M189" s="4"/>
      <c r="N189" s="4"/>
      <c r="O189" s="4"/>
      <c r="P189" s="4"/>
    </row>
    <row r="190" spans="1:16" ht="15.75">
      <c r="A190" s="4"/>
      <c r="B190" s="4"/>
      <c r="C190" s="4"/>
      <c r="D190" s="4"/>
      <c r="E190" s="4"/>
      <c r="F190" s="4"/>
      <c r="G190" s="4"/>
      <c r="H190" s="4"/>
      <c r="I190" s="4"/>
      <c r="J190" s="4"/>
      <c r="K190" s="4"/>
      <c r="L190" s="4"/>
      <c r="M190" s="4"/>
      <c r="N190" s="4"/>
      <c r="O190" s="4"/>
      <c r="P190" s="4"/>
    </row>
    <row r="191" spans="1:16" ht="15.75">
      <c r="A191" s="4"/>
      <c r="B191" s="4"/>
      <c r="C191" s="4"/>
      <c r="D191" s="4"/>
      <c r="E191" s="4"/>
      <c r="F191" s="4"/>
      <c r="G191" s="4"/>
      <c r="H191" s="4"/>
      <c r="I191" s="4"/>
      <c r="J191" s="4"/>
      <c r="K191" s="4"/>
      <c r="L191" s="4"/>
      <c r="M191" s="4"/>
      <c r="N191" s="4"/>
      <c r="O191" s="4"/>
      <c r="P191" s="4"/>
    </row>
    <row r="192" spans="1:16" ht="15.75">
      <c r="A192" s="4"/>
      <c r="B192" s="4"/>
      <c r="C192" s="4"/>
      <c r="D192" s="4"/>
      <c r="E192" s="4"/>
      <c r="F192" s="4"/>
      <c r="G192" s="4"/>
      <c r="H192" s="4"/>
      <c r="I192" s="4"/>
      <c r="J192" s="4"/>
      <c r="K192" s="4"/>
      <c r="L192" s="4"/>
      <c r="M192" s="4"/>
      <c r="N192" s="4"/>
      <c r="O192" s="4"/>
      <c r="P192" s="4"/>
    </row>
    <row r="193" spans="1:16" ht="15.75">
      <c r="A193" s="4"/>
      <c r="B193" s="4"/>
      <c r="C193" s="4"/>
      <c r="D193" s="4"/>
      <c r="E193" s="4"/>
      <c r="F193" s="4"/>
      <c r="G193" s="4"/>
      <c r="H193" s="4"/>
      <c r="I193" s="4"/>
      <c r="J193" s="4"/>
      <c r="K193" s="4"/>
      <c r="L193" s="4"/>
      <c r="M193" s="4"/>
      <c r="N193" s="4"/>
      <c r="O193" s="4"/>
      <c r="P193" s="4"/>
    </row>
    <row r="194" spans="1:16" ht="15.75">
      <c r="A194" s="4"/>
      <c r="B194" s="4"/>
      <c r="C194" s="4"/>
      <c r="D194" s="4"/>
      <c r="E194" s="4"/>
      <c r="F194" s="4"/>
      <c r="G194" s="4"/>
      <c r="H194" s="4"/>
      <c r="I194" s="4"/>
      <c r="J194" s="4"/>
      <c r="K194" s="4"/>
      <c r="L194" s="4"/>
      <c r="M194" s="4"/>
      <c r="N194" s="4"/>
      <c r="O194" s="4"/>
      <c r="P194" s="4"/>
    </row>
    <row r="195" spans="1:16" ht="15.75">
      <c r="A195" s="4"/>
      <c r="B195" s="4"/>
      <c r="C195" s="4"/>
      <c r="D195" s="4"/>
      <c r="E195" s="4"/>
      <c r="F195" s="4"/>
      <c r="G195" s="4"/>
      <c r="H195" s="4"/>
      <c r="I195" s="4"/>
      <c r="J195" s="4"/>
      <c r="K195" s="4"/>
      <c r="L195" s="4"/>
      <c r="M195" s="4"/>
      <c r="N195" s="4"/>
      <c r="O195" s="4"/>
      <c r="P195" s="4"/>
    </row>
    <row r="196" spans="1:16" ht="15.75">
      <c r="A196" s="4"/>
      <c r="B196" s="4"/>
      <c r="C196" s="4"/>
      <c r="D196" s="4"/>
      <c r="E196" s="4"/>
      <c r="F196" s="4"/>
      <c r="G196" s="4"/>
      <c r="H196" s="4"/>
      <c r="I196" s="4"/>
      <c r="J196" s="4"/>
      <c r="K196" s="4"/>
      <c r="L196" s="4"/>
      <c r="M196" s="4"/>
      <c r="N196" s="4"/>
      <c r="O196" s="4"/>
      <c r="P196" s="4"/>
    </row>
    <row r="197" spans="1:16" ht="15.75">
      <c r="A197" s="4"/>
      <c r="B197" s="4"/>
      <c r="C197" s="4"/>
      <c r="D197" s="4"/>
      <c r="E197" s="4"/>
      <c r="F197" s="4"/>
      <c r="G197" s="4"/>
      <c r="H197" s="4"/>
      <c r="I197" s="4"/>
      <c r="J197" s="4"/>
      <c r="K197" s="4"/>
      <c r="L197" s="4"/>
      <c r="M197" s="4"/>
      <c r="N197" s="4"/>
      <c r="O197" s="4"/>
      <c r="P197" s="4"/>
    </row>
    <row r="198" spans="1:16" ht="15.75">
      <c r="A198" s="4"/>
      <c r="B198" s="4"/>
      <c r="C198" s="4"/>
      <c r="D198" s="4"/>
      <c r="E198" s="4"/>
      <c r="F198" s="4"/>
      <c r="G198" s="4"/>
      <c r="H198" s="4"/>
      <c r="I198" s="4"/>
      <c r="J198" s="4"/>
      <c r="K198" s="4"/>
      <c r="L198" s="4"/>
      <c r="M198" s="4"/>
      <c r="N198" s="4"/>
      <c r="O198" s="4"/>
      <c r="P198" s="4"/>
    </row>
    <row r="199" spans="1:16" ht="15.75">
      <c r="A199" s="4"/>
      <c r="B199" s="4"/>
      <c r="C199" s="4"/>
      <c r="D199" s="4"/>
      <c r="E199" s="4"/>
      <c r="F199" s="4"/>
      <c r="G199" s="4"/>
      <c r="H199" s="4"/>
      <c r="I199" s="4"/>
      <c r="J199" s="4"/>
      <c r="K199" s="4"/>
      <c r="L199" s="4"/>
      <c r="M199" s="4"/>
      <c r="N199" s="4"/>
      <c r="O199" s="4"/>
      <c r="P199" s="4"/>
    </row>
    <row r="200" spans="1:16" ht="15.75">
      <c r="A200" s="4"/>
      <c r="B200" s="4"/>
      <c r="C200" s="4"/>
      <c r="D200" s="4"/>
      <c r="E200" s="4"/>
      <c r="F200" s="4"/>
      <c r="G200" s="4"/>
      <c r="H200" s="4"/>
      <c r="I200" s="4"/>
      <c r="J200" s="4"/>
      <c r="K200" s="4"/>
      <c r="L200" s="4"/>
      <c r="M200" s="4"/>
      <c r="N200" s="4"/>
      <c r="O200" s="4"/>
      <c r="P200" s="4"/>
    </row>
  </sheetData>
  <mergeCells count="26">
    <mergeCell ref="C8:F9"/>
    <mergeCell ref="P10:P11"/>
    <mergeCell ref="Q10:Q11"/>
    <mergeCell ref="R10:R11"/>
    <mergeCell ref="O8:Q9"/>
    <mergeCell ref="R8:R9"/>
    <mergeCell ref="O10:O11"/>
    <mergeCell ref="I11:I12"/>
    <mergeCell ref="J11:J12"/>
    <mergeCell ref="K8:N9"/>
    <mergeCell ref="G8:J9"/>
    <mergeCell ref="B34:B35"/>
    <mergeCell ref="C34:O35"/>
    <mergeCell ref="D10:F10"/>
    <mergeCell ref="H10:J10"/>
    <mergeCell ref="L10:N10"/>
    <mergeCell ref="M11:M12"/>
    <mergeCell ref="N11:N12"/>
    <mergeCell ref="E11:E12"/>
    <mergeCell ref="F11:F12"/>
    <mergeCell ref="B5:R5"/>
    <mergeCell ref="N2:O2"/>
    <mergeCell ref="P2:R2"/>
    <mergeCell ref="I3:M3"/>
    <mergeCell ref="N3:O3"/>
    <mergeCell ref="P3:R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tatung</cp:lastModifiedBy>
  <dcterms:modified xsi:type="dcterms:W3CDTF">2023-03-03T01:18:14Z</dcterms:modified>
  <cp:category/>
  <cp:version/>
  <cp:contentType/>
  <cp:contentStatus/>
</cp:coreProperties>
</file>