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<sst xmlns="http://schemas.openxmlformats.org/spreadsheetml/2006/main" count="344" uniqueCount="179">
  <si>
    <t>公開類</t>
  </si>
  <si>
    <t>年　報</t>
  </si>
  <si>
    <t>臺 中 市 精 神 醫 療 資 源 現 況</t>
  </si>
  <si>
    <t>機構名稱  (含醫院、診所、精神復健機構、精神護理之家)</t>
  </si>
  <si>
    <t>合      計</t>
  </si>
  <si>
    <t>臺中榮民總醫院</t>
  </si>
  <si>
    <t>中國醫藥大學附設醫院</t>
  </si>
  <si>
    <t>中山醫學大學附設醫院</t>
  </si>
  <si>
    <t>衛生福利部臺中醫院</t>
  </si>
  <si>
    <t>衛生福利部豐原醫院</t>
  </si>
  <si>
    <t>國軍臺中總醫院附設民眾診療服務處</t>
  </si>
  <si>
    <t>國軍臺中總醫院中清分院附設民眾診療服務處</t>
  </si>
  <si>
    <t>財團法人臺灣省私立臺中仁愛之家附設靜和醫院</t>
  </si>
  <si>
    <t>光田醫療社團法人光田綜合醫院</t>
  </si>
  <si>
    <t>童綜合醫療社團法人童綜合醫院</t>
  </si>
  <si>
    <t>李綜合醫療社團法人大甲李綜合醫院</t>
  </si>
  <si>
    <t>維新醫療社團法人台中維新醫院</t>
  </si>
  <si>
    <t>宏恩醫院龍安分院</t>
  </si>
  <si>
    <t>賢德醫院</t>
  </si>
  <si>
    <t>明德醫院</t>
  </si>
  <si>
    <t>清海醫院</t>
  </si>
  <si>
    <t>陽光精神科醫院</t>
  </si>
  <si>
    <t>清濱醫院</t>
  </si>
  <si>
    <t>佛教慈濟醫療財團法人台中慈濟醫院</t>
  </si>
  <si>
    <t>仁愛醫療財團法人大里仁愛醫院</t>
  </si>
  <si>
    <t>美德醫院</t>
  </si>
  <si>
    <t>澄清綜合醫院中港院區</t>
  </si>
  <si>
    <t>中山醫學大學附設醫院中興分院</t>
  </si>
  <si>
    <t>仁愛醫療財團法人台中仁愛醫院</t>
  </si>
  <si>
    <t>中國醫藥大學兒童醫院</t>
  </si>
  <si>
    <t>法務部矯正署臺中監獄附設培德醫院</t>
  </si>
  <si>
    <t>林新醫療社團法人烏日林新醫院</t>
  </si>
  <si>
    <t>林新醫療社團法人林新醫院</t>
  </si>
  <si>
    <t>詹東霖心身診所</t>
  </si>
  <si>
    <t>益家診所</t>
  </si>
  <si>
    <t>明功堂精神科診所</t>
  </si>
  <si>
    <t>漸漸身心診所</t>
  </si>
  <si>
    <t>德仁診所</t>
  </si>
  <si>
    <t>欣悅診所</t>
  </si>
  <si>
    <t>劉昭賢精神科診所</t>
  </si>
  <si>
    <t>游文治精神科診所</t>
  </si>
  <si>
    <t>紓情診所</t>
  </si>
  <si>
    <t>展新診所</t>
  </si>
  <si>
    <t>詹益忠身心醫學診所</t>
  </si>
  <si>
    <t>黃淑琦心身診所</t>
  </si>
  <si>
    <t>劉騰光心身診所</t>
  </si>
  <si>
    <t>王家駿身心診所</t>
  </si>
  <si>
    <t>元亨診所</t>
  </si>
  <si>
    <t>佳佑診所</t>
  </si>
  <si>
    <t>文心樂丞診所</t>
  </si>
  <si>
    <t>佑芯身心診所</t>
  </si>
  <si>
    <t>心森林身心診所</t>
  </si>
  <si>
    <t>尚義診所</t>
  </si>
  <si>
    <t>昕頤診所</t>
  </si>
  <si>
    <t>全新生活診所</t>
  </si>
  <si>
    <t>呂健弘精神科診所</t>
  </si>
  <si>
    <t>忘憂森林身心診所</t>
  </si>
  <si>
    <t>昕晴診所</t>
  </si>
  <si>
    <t>卓大夫診所</t>
  </si>
  <si>
    <t>開心房身心診所</t>
  </si>
  <si>
    <t>心身美診所</t>
  </si>
  <si>
    <t>圓情居身心靈診所</t>
  </si>
  <si>
    <t>康誠診所</t>
  </si>
  <si>
    <t>本堂診所</t>
  </si>
  <si>
    <t>趙玉良身心醫學診所</t>
  </si>
  <si>
    <t>中大身心診所</t>
  </si>
  <si>
    <t>蕭芸嶙身心診所</t>
  </si>
  <si>
    <t>鄭曜忠身心診所</t>
  </si>
  <si>
    <t>王志中診所</t>
  </si>
  <si>
    <t>挺開朗身心診所</t>
  </si>
  <si>
    <t>宗益身心醫學診所</t>
  </si>
  <si>
    <t>淇祥診所</t>
  </si>
  <si>
    <t>享開心身心診所</t>
  </si>
  <si>
    <t>世淋診所</t>
  </si>
  <si>
    <t>好晴天身心診所</t>
  </si>
  <si>
    <t>時光身心診所</t>
  </si>
  <si>
    <t>中科好晴天身心診所</t>
  </si>
  <si>
    <t>宜家診所</t>
  </si>
  <si>
    <t>林令世診所</t>
  </si>
  <si>
    <t>禾昀社區復健中心</t>
  </si>
  <si>
    <t>中山醫學大學附設醫院工學社區復健中心</t>
  </si>
  <si>
    <t>美麗境界社區復健中心</t>
  </si>
  <si>
    <t>非凡社區復健中心</t>
  </si>
  <si>
    <t>台中第一社區復健中心</t>
  </si>
  <si>
    <t>健翔社區復健中心</t>
  </si>
  <si>
    <t>小城故事社區復健中心</t>
  </si>
  <si>
    <t>沛澤社區復健中心</t>
  </si>
  <si>
    <t>慶沅社區復健中心</t>
  </si>
  <si>
    <t>衛生福利部草屯療養院附設生活旗艦店社區復健中心</t>
  </si>
  <si>
    <t>維新醫療社團法人附設台中建國社區復健中心</t>
  </si>
  <si>
    <t>山線社區復健中心</t>
  </si>
  <si>
    <t>微笑社區復健中心</t>
  </si>
  <si>
    <t>澄心園社區復健中心</t>
  </si>
  <si>
    <t>同心圓社區復健中心</t>
  </si>
  <si>
    <t>慷欣社區復健中心</t>
  </si>
  <si>
    <t>助億社區復健中心</t>
  </si>
  <si>
    <t>祿存社區復健中心</t>
  </si>
  <si>
    <t>晴光康復之家</t>
  </si>
  <si>
    <t>亞洲靜悅康復之家</t>
  </si>
  <si>
    <t>大和康復之家</t>
  </si>
  <si>
    <t>心元康復之家</t>
  </si>
  <si>
    <t>時間康復之家</t>
  </si>
  <si>
    <t>宏恩醫院龍安分院附設成功康復之家</t>
  </si>
  <si>
    <t>維新醫療社團法人附設台中建國康復之家</t>
  </si>
  <si>
    <t>山水居康復之家</t>
  </si>
  <si>
    <t>蒔寓康復之家</t>
  </si>
  <si>
    <t>明德醫院附設精神護理之家</t>
  </si>
  <si>
    <t>維新醫療社團法人附設台中建國精神護理之家</t>
  </si>
  <si>
    <t>清濱醫院附設精神護理之家</t>
  </si>
  <si>
    <t>每年終了1個月內編報</t>
  </si>
  <si>
    <t>中華民國111年底</t>
  </si>
  <si>
    <t>開            　　辦            　　項　            　目</t>
  </si>
  <si>
    <t>門診</t>
  </si>
  <si>
    <t>急診　</t>
  </si>
  <si>
    <t>全日住院</t>
  </si>
  <si>
    <t>強制住院</t>
  </si>
  <si>
    <t>強制社區治療</t>
  </si>
  <si>
    <t>居家治療</t>
  </si>
  <si>
    <t>日間型精神復健機構</t>
  </si>
  <si>
    <t>家數</t>
  </si>
  <si>
    <t>可收治服務對象數</t>
  </si>
  <si>
    <t>住宿型精神復健機構</t>
  </si>
  <si>
    <t>精神護理之家</t>
  </si>
  <si>
    <t>許可床位數</t>
  </si>
  <si>
    <t>開放床位數</t>
  </si>
  <si>
    <t>精    　神    　醫    　療    　設    　施</t>
  </si>
  <si>
    <t>全  日  住  院  病  床</t>
  </si>
  <si>
    <t>許可病床數</t>
  </si>
  <si>
    <t>合計</t>
  </si>
  <si>
    <t>急性</t>
  </si>
  <si>
    <t>慢性</t>
  </si>
  <si>
    <t>開放登記病床數</t>
  </si>
  <si>
    <t>編製機關</t>
  </si>
  <si>
    <t>表　　號</t>
  </si>
  <si>
    <t>精神科加護病床</t>
  </si>
  <si>
    <t>養護床</t>
  </si>
  <si>
    <t>公費養護床</t>
  </si>
  <si>
    <t>臺中市政府衛生局</t>
  </si>
  <si>
    <t>10511-90-02-2</t>
  </si>
  <si>
    <t>公務預算床</t>
  </si>
  <si>
    <t>社會局合約床</t>
  </si>
  <si>
    <t>小康床</t>
  </si>
  <si>
    <t>單位：家、人、床</t>
  </si>
  <si>
    <t>日間留院可收治人數</t>
  </si>
  <si>
    <t>臺 中 市 精 神 醫 療 資 源 現 況 (續1)</t>
  </si>
  <si>
    <t>合     計</t>
  </si>
  <si>
    <t>醫      　事      　人      　力</t>
  </si>
  <si>
    <t>精  神  醫  療  機  構  (含  醫  院、診  所)</t>
  </si>
  <si>
    <t>合　計</t>
  </si>
  <si>
    <t>專任</t>
  </si>
  <si>
    <t>兼任</t>
  </si>
  <si>
    <t>醫　師</t>
  </si>
  <si>
    <t>專　任</t>
  </si>
  <si>
    <t>小計</t>
  </si>
  <si>
    <t>專科</t>
  </si>
  <si>
    <t>非專科</t>
  </si>
  <si>
    <t>兼　任</t>
  </si>
  <si>
    <t>護理人員</t>
  </si>
  <si>
    <t>社會工作人員</t>
  </si>
  <si>
    <t>臨床心理師</t>
  </si>
  <si>
    <t>職能治療人員</t>
  </si>
  <si>
    <t>單位：人</t>
  </si>
  <si>
    <t>臺 中 市 精 神 醫 療 資 源 現 況 (續2完)</t>
  </si>
  <si>
    <t>合    計</t>
  </si>
  <si>
    <t xml:space="preserve">  填表</t>
  </si>
  <si>
    <t xml:space="preserve">  資料來源：本局心理健康科依據登記及實地查訪之精神復健等機構資料彙編。</t>
  </si>
  <si>
    <t xml:space="preserve">  填表說明：1.本表編製2份，1份送衛生福利部心理及口腔健康司，1份依統計法規定永久保存，資料透過網際網路上傳至「臺中市公務統計行政管理系統」。</t>
  </si>
  <si>
    <t xml:space="preserve">            2.本局確實核對所填資料之正確性，並與醫事管理系統登錄資料一致。</t>
  </si>
  <si>
    <t>精  神  復  健  機  構  ( 含日間型、住宿型精神復健機構)、精  神  護  理  之  家</t>
  </si>
  <si>
    <t xml:space="preserve">   審核</t>
  </si>
  <si>
    <t>業務主管人員</t>
  </si>
  <si>
    <t>主辦統計人員</t>
  </si>
  <si>
    <t>機關首長</t>
  </si>
  <si>
    <t>專任管理人員</t>
  </si>
  <si>
    <t xml:space="preserve">由專業人員擔任   </t>
  </si>
  <si>
    <t>由非專業人員擔任</t>
  </si>
  <si>
    <t>照顧服務員</t>
  </si>
  <si>
    <t>其他</t>
  </si>
  <si>
    <t>中華民國112年1月13日編製</t>
  </si>
</sst>
</file>

<file path=xl/styles.xml><?xml version="1.0" encoding="utf-8"?>
<styleSheet xmlns="http://schemas.openxmlformats.org/spreadsheetml/2006/main">
  <numFmts count="4">
    <numFmt numFmtId="196" formatCode="0.00_ "/>
    <numFmt numFmtId="197" formatCode="_-* #,##0_-;\-* #,##0_-;_-* &quot;-&quot;_-;_-@_-"/>
    <numFmt numFmtId="198" formatCode="&quot;$&quot;0_);\(&quot;$&quot;0\)"/>
    <numFmt numFmtId="199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Times New Roman"/>
      <family val="2"/>
    </font>
    <font>
      <sz val="14"/>
      <color theme="1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6" fontId="2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/>
    <xf numFmtId="0" fontId="5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97" fontId="6" fillId="0" borderId="7" xfId="0" applyNumberFormat="1" applyFont="1" applyBorder="1" applyAlignment="1">
      <alignment horizontal="center" vertical="center"/>
    </xf>
    <xf numFmtId="197" fontId="7" fillId="0" borderId="5" xfId="0" applyNumberFormat="1" applyFont="1" applyBorder="1" applyAlignment="1">
      <alignment horizontal="center" vertical="center"/>
    </xf>
    <xf numFmtId="197" fontId="7" fillId="0" borderId="6" xfId="0" applyNumberFormat="1" applyFont="1" applyBorder="1" applyAlignment="1">
      <alignment horizontal="center" vertical="center"/>
    </xf>
    <xf numFmtId="0" fontId="8" fillId="0" borderId="2" xfId="0" applyFont="1" applyBorder="1"/>
    <xf numFmtId="0" fontId="8" fillId="0" borderId="0" xfId="0" applyFont="1"/>
    <xf numFmtId="197" fontId="6" fillId="0" borderId="2" xfId="0" applyNumberFormat="1" applyFont="1" applyBorder="1" applyAlignment="1">
      <alignment horizontal="center" vertical="center"/>
    </xf>
    <xf numFmtId="197" fontId="7" fillId="0" borderId="0" xfId="0" applyNumberFormat="1" applyFont="1" applyAlignment="1">
      <alignment horizontal="center" vertical="center"/>
    </xf>
    <xf numFmtId="197" fontId="7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9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196" fontId="2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98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97" fontId="7" fillId="0" borderId="2" xfId="0" applyNumberFormat="1" applyFont="1" applyBorder="1" applyAlignment="1">
      <alignment horizontal="center" vertical="center"/>
    </xf>
    <xf numFmtId="19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98" fontId="2" fillId="0" borderId="0" xfId="0" applyNumberFormat="1" applyFont="1" applyAlignment="1">
      <alignment horizontal="left" vertical="center"/>
    </xf>
    <xf numFmtId="197" fontId="11" fillId="0" borderId="0" xfId="0" applyNumberFormat="1" applyFont="1" applyAlignment="1">
      <alignment horizontal="center" vertical="center"/>
    </xf>
    <xf numFmtId="197" fontId="11" fillId="0" borderId="3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 vertical="center" wrapText="1"/>
    </xf>
    <xf numFmtId="198" fontId="2" fillId="0" borderId="2" xfId="0" applyNumberFormat="1" applyFont="1" applyBorder="1" applyAlignment="1">
      <alignment horizontal="left" vertical="center"/>
    </xf>
    <xf numFmtId="0" fontId="2" fillId="0" borderId="11" xfId="0" applyFont="1" applyBorder="1"/>
    <xf numFmtId="0" fontId="10" fillId="0" borderId="2" xfId="0" applyFont="1" applyBorder="1" applyAlignment="1">
      <alignment vertical="center"/>
    </xf>
    <xf numFmtId="197" fontId="6" fillId="0" borderId="5" xfId="0" applyNumberFormat="1" applyFont="1" applyBorder="1" applyAlignment="1">
      <alignment horizontal="center" vertical="center"/>
    </xf>
    <xf numFmtId="197" fontId="6" fillId="0" borderId="6" xfId="0" applyNumberFormat="1" applyFont="1" applyBorder="1" applyAlignment="1">
      <alignment horizontal="center" vertical="center"/>
    </xf>
    <xf numFmtId="198" fontId="2" fillId="0" borderId="2" xfId="0" applyNumberFormat="1" applyFont="1" applyBorder="1" applyAlignment="1">
      <alignment horizontal="center" vertical="center"/>
    </xf>
    <xf numFmtId="199" fontId="2" fillId="0" borderId="0" xfId="0" applyNumberFormat="1" applyFont="1" applyAlignment="1">
      <alignment horizontal="center" vertical="center"/>
    </xf>
    <xf numFmtId="199" fontId="7" fillId="0" borderId="0" xfId="0" applyNumberFormat="1" applyFont="1" applyAlignment="1">
      <alignment horizontal="center" vertical="center"/>
    </xf>
    <xf numFmtId="197" fontId="6" fillId="0" borderId="0" xfId="0" applyNumberFormat="1" applyFont="1" applyAlignment="1">
      <alignment horizontal="center" vertical="center"/>
    </xf>
    <xf numFmtId="197" fontId="6" fillId="0" borderId="3" xfId="0" applyNumberFormat="1" applyFont="1" applyBorder="1" applyAlignment="1">
      <alignment horizontal="center" vertical="center"/>
    </xf>
    <xf numFmtId="198" fontId="7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8" fillId="0" borderId="5" xfId="0" applyFont="1" applyBorder="1"/>
    <xf numFmtId="197" fontId="1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P207"/>
  <sheetViews>
    <sheetView tabSelected="1" workbookViewId="0" topLeftCell="A1"/>
  </sheetViews>
  <sheetFormatPr defaultColWidth="9.28125" defaultRowHeight="15"/>
  <cols>
    <col min="1" max="1" width="12.00390625" style="0" customWidth="1"/>
    <col min="2" max="2" width="18.00390625" style="0" customWidth="1"/>
    <col min="3" max="9" width="7.00390625" style="0" customWidth="1"/>
    <col min="10" max="10" width="8.00390625" style="0" customWidth="1"/>
    <col min="11" max="15" width="7.00390625" style="0" customWidth="1"/>
    <col min="17" max="18" width="8.00390625" style="0" customWidth="1"/>
    <col min="20" max="20" width="8.00390625" style="0" customWidth="1"/>
    <col min="22" max="27" width="7.00390625" style="0" customWidth="1"/>
    <col min="28" max="28" width="15.00390625" style="0" customWidth="1"/>
    <col min="29" max="29" width="19.00390625" style="0" customWidth="1"/>
    <col min="30" max="45" width="10.00390625" style="0" customWidth="1"/>
    <col min="46" max="46" width="15.00390625" style="0" customWidth="1"/>
    <col min="47" max="47" width="18.00390625" style="0" customWidth="1"/>
    <col min="48" max="48" width="7.00390625" style="0" customWidth="1"/>
    <col min="50" max="55" width="8.00390625" style="0" customWidth="1"/>
    <col min="57" max="65" width="8.00390625" style="0" customWidth="1"/>
    <col min="66" max="67" width="10.00390625" style="0" customWidth="1"/>
  </cols>
  <sheetData>
    <row r="1" spans="1:68" ht="20.35" customHeight="1">
      <c r="A1" s="1" t="s">
        <v>0</v>
      </c>
      <c r="B1" s="11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6"/>
      <c r="V1" s="1" t="s">
        <v>132</v>
      </c>
      <c r="W1" s="1"/>
      <c r="X1" s="1" t="s">
        <v>137</v>
      </c>
      <c r="Y1" s="1"/>
      <c r="Z1" s="1"/>
      <c r="AA1" s="1"/>
      <c r="AB1" s="1" t="s">
        <v>0</v>
      </c>
      <c r="AC1" s="11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26"/>
      <c r="AQ1" s="1" t="s">
        <v>132</v>
      </c>
      <c r="AR1" s="1" t="s">
        <v>137</v>
      </c>
      <c r="AS1" s="1"/>
      <c r="AT1" s="1" t="s">
        <v>0</v>
      </c>
      <c r="AU1" s="11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55"/>
      <c r="BL1" s="1" t="s">
        <v>132</v>
      </c>
      <c r="BM1" s="1"/>
      <c r="BN1" s="1" t="s">
        <v>137</v>
      </c>
      <c r="BO1" s="1"/>
      <c r="BP1" s="61"/>
    </row>
    <row r="2" spans="1:68" ht="16.3" customHeight="1">
      <c r="A2" s="1" t="s">
        <v>1</v>
      </c>
      <c r="B2" s="12" t="s">
        <v>109</v>
      </c>
      <c r="C2" s="13"/>
      <c r="D2" s="13"/>
      <c r="E2" s="2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27"/>
      <c r="V2" s="1" t="s">
        <v>133</v>
      </c>
      <c r="W2" s="1"/>
      <c r="X2" s="1" t="s">
        <v>138</v>
      </c>
      <c r="Y2" s="1"/>
      <c r="Z2" s="1"/>
      <c r="AA2" s="1"/>
      <c r="AB2" s="1" t="s">
        <v>1</v>
      </c>
      <c r="AC2" s="12" t="s">
        <v>109</v>
      </c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27"/>
      <c r="AQ2" s="1" t="s">
        <v>133</v>
      </c>
      <c r="AR2" s="1" t="s">
        <v>138</v>
      </c>
      <c r="AS2" s="1"/>
      <c r="AT2" s="1" t="s">
        <v>1</v>
      </c>
      <c r="AU2" s="44" t="s">
        <v>109</v>
      </c>
      <c r="AV2" s="44"/>
      <c r="AW2" s="12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56"/>
      <c r="BL2" s="1" t="s">
        <v>133</v>
      </c>
      <c r="BM2" s="1"/>
      <c r="BN2" s="1" t="s">
        <v>138</v>
      </c>
      <c r="BO2" s="1"/>
      <c r="BP2" s="61"/>
    </row>
    <row r="3" spans="1:68" ht="34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 t="s">
        <v>144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 t="s">
        <v>162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0"/>
    </row>
    <row r="4" spans="1:68" ht="27.25" customHeight="1">
      <c r="A4" s="3"/>
      <c r="B4" s="3"/>
      <c r="C4" s="14" t="s">
        <v>110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3"/>
      <c r="W4" s="3"/>
      <c r="X4" s="3"/>
      <c r="Y4" s="3"/>
      <c r="Z4" s="3"/>
      <c r="AA4" s="29" t="s">
        <v>142</v>
      </c>
      <c r="AB4" s="13"/>
      <c r="AC4" s="14" t="s">
        <v>110</v>
      </c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29" t="s">
        <v>161</v>
      </c>
      <c r="AT4" s="13"/>
      <c r="AU4" s="14" t="s">
        <v>110</v>
      </c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29" t="s">
        <v>161</v>
      </c>
      <c r="BP4" s="20"/>
    </row>
    <row r="5" spans="1:68" ht="24.75" customHeight="1">
      <c r="A5" s="4" t="s">
        <v>3</v>
      </c>
      <c r="B5" s="4"/>
      <c r="C5" s="15" t="s">
        <v>111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" t="s">
        <v>125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30" t="s">
        <v>3</v>
      </c>
      <c r="AC5" s="30"/>
      <c r="AD5" s="1" t="s">
        <v>146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42" t="s">
        <v>3</v>
      </c>
      <c r="AU5" s="42"/>
      <c r="AV5" s="1" t="s">
        <v>146</v>
      </c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61"/>
    </row>
    <row r="6" spans="1:68" ht="24.1" customHeight="1">
      <c r="A6" s="4"/>
      <c r="B6" s="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30"/>
      <c r="AC6" s="30"/>
      <c r="AD6" s="1" t="s">
        <v>147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42"/>
      <c r="AU6" s="42"/>
      <c r="AV6" s="1" t="s">
        <v>168</v>
      </c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61"/>
    </row>
    <row r="7" spans="1:68" ht="27.1" customHeight="1">
      <c r="A7" s="4"/>
      <c r="B7" s="4"/>
      <c r="C7" s="1" t="s">
        <v>112</v>
      </c>
      <c r="D7" s="1" t="s">
        <v>113</v>
      </c>
      <c r="E7" s="1" t="s">
        <v>114</v>
      </c>
      <c r="F7" s="1" t="s">
        <v>115</v>
      </c>
      <c r="G7" s="1" t="s">
        <v>116</v>
      </c>
      <c r="H7" s="1" t="s">
        <v>117</v>
      </c>
      <c r="I7" s="25" t="s">
        <v>118</v>
      </c>
      <c r="J7" s="25"/>
      <c r="K7" s="25" t="s">
        <v>121</v>
      </c>
      <c r="L7" s="25"/>
      <c r="M7" s="25" t="s">
        <v>122</v>
      </c>
      <c r="N7" s="25"/>
      <c r="O7" s="25"/>
      <c r="P7" s="1" t="s">
        <v>126</v>
      </c>
      <c r="Q7" s="1"/>
      <c r="R7" s="1"/>
      <c r="S7" s="1"/>
      <c r="T7" s="1"/>
      <c r="U7" s="1"/>
      <c r="V7" s="1"/>
      <c r="W7" s="1" t="s">
        <v>135</v>
      </c>
      <c r="X7" s="1"/>
      <c r="Y7" s="1"/>
      <c r="Z7" s="1"/>
      <c r="AA7" s="25" t="s">
        <v>143</v>
      </c>
      <c r="AB7" s="30"/>
      <c r="AC7" s="30"/>
      <c r="AD7" s="1" t="s">
        <v>148</v>
      </c>
      <c r="AE7" s="1"/>
      <c r="AF7" s="1" t="s">
        <v>151</v>
      </c>
      <c r="AG7" s="1"/>
      <c r="AH7" s="1"/>
      <c r="AI7" s="1"/>
      <c r="AJ7" s="1"/>
      <c r="AK7" s="1"/>
      <c r="AL7" s="25" t="s">
        <v>157</v>
      </c>
      <c r="AM7" s="25"/>
      <c r="AN7" s="25" t="s">
        <v>158</v>
      </c>
      <c r="AO7" s="25"/>
      <c r="AP7" s="25" t="s">
        <v>159</v>
      </c>
      <c r="AQ7" s="25"/>
      <c r="AR7" s="25" t="s">
        <v>160</v>
      </c>
      <c r="AS7" s="25"/>
      <c r="AT7" s="42"/>
      <c r="AU7" s="42"/>
      <c r="AV7" s="1" t="s">
        <v>148</v>
      </c>
      <c r="AW7" s="1"/>
      <c r="AX7" s="1" t="s">
        <v>151</v>
      </c>
      <c r="AY7" s="1"/>
      <c r="AZ7" s="1"/>
      <c r="BA7" s="1"/>
      <c r="BB7" s="1"/>
      <c r="BC7" s="1"/>
      <c r="BD7" s="25" t="s">
        <v>157</v>
      </c>
      <c r="BE7" s="25"/>
      <c r="BF7" s="25" t="s">
        <v>158</v>
      </c>
      <c r="BG7" s="25"/>
      <c r="BH7" s="25" t="s">
        <v>159</v>
      </c>
      <c r="BI7" s="25"/>
      <c r="BJ7" s="25" t="s">
        <v>160</v>
      </c>
      <c r="BK7" s="25"/>
      <c r="BL7" s="25" t="s">
        <v>173</v>
      </c>
      <c r="BM7" s="25"/>
      <c r="BN7" s="57" t="s">
        <v>176</v>
      </c>
      <c r="BO7" s="58" t="s">
        <v>177</v>
      </c>
      <c r="BP7" s="20"/>
    </row>
    <row r="8" spans="1:68" ht="27.25" customHeight="1">
      <c r="A8" s="4"/>
      <c r="B8" s="4"/>
      <c r="C8" s="1"/>
      <c r="D8" s="1"/>
      <c r="E8" s="1"/>
      <c r="F8" s="1"/>
      <c r="G8" s="1"/>
      <c r="H8" s="1"/>
      <c r="I8" s="25"/>
      <c r="J8" s="25"/>
      <c r="K8" s="25"/>
      <c r="L8" s="25"/>
      <c r="M8" s="25"/>
      <c r="N8" s="25"/>
      <c r="O8" s="25"/>
      <c r="P8" s="1" t="s">
        <v>127</v>
      </c>
      <c r="Q8" s="1"/>
      <c r="R8" s="1"/>
      <c r="S8" s="1" t="s">
        <v>131</v>
      </c>
      <c r="T8" s="1"/>
      <c r="U8" s="1"/>
      <c r="V8" s="25" t="s">
        <v>134</v>
      </c>
      <c r="W8" s="28" t="s">
        <v>136</v>
      </c>
      <c r="X8" s="28" t="s">
        <v>139</v>
      </c>
      <c r="Y8" s="28" t="s">
        <v>140</v>
      </c>
      <c r="Z8" s="28" t="s">
        <v>141</v>
      </c>
      <c r="AA8" s="25"/>
      <c r="AB8" s="30"/>
      <c r="AC8" s="30"/>
      <c r="AD8" s="1" t="s">
        <v>149</v>
      </c>
      <c r="AE8" s="1" t="s">
        <v>150</v>
      </c>
      <c r="AF8" s="1" t="s">
        <v>152</v>
      </c>
      <c r="AG8" s="1"/>
      <c r="AH8" s="1"/>
      <c r="AI8" s="1" t="s">
        <v>156</v>
      </c>
      <c r="AJ8" s="1"/>
      <c r="AK8" s="1"/>
      <c r="AL8" s="1" t="s">
        <v>149</v>
      </c>
      <c r="AM8" s="1" t="s">
        <v>150</v>
      </c>
      <c r="AN8" s="1" t="s">
        <v>149</v>
      </c>
      <c r="AO8" s="1" t="s">
        <v>150</v>
      </c>
      <c r="AP8" s="1" t="s">
        <v>149</v>
      </c>
      <c r="AQ8" s="1" t="s">
        <v>150</v>
      </c>
      <c r="AR8" s="1" t="s">
        <v>149</v>
      </c>
      <c r="AS8" s="1" t="s">
        <v>150</v>
      </c>
      <c r="AT8" s="42"/>
      <c r="AU8" s="42"/>
      <c r="AV8" s="1" t="s">
        <v>149</v>
      </c>
      <c r="AW8" s="1" t="s">
        <v>150</v>
      </c>
      <c r="AX8" s="1" t="s">
        <v>152</v>
      </c>
      <c r="AY8" s="1"/>
      <c r="AZ8" s="1"/>
      <c r="BA8" s="1" t="s">
        <v>156</v>
      </c>
      <c r="BB8" s="1"/>
      <c r="BC8" s="1"/>
      <c r="BD8" s="1" t="s">
        <v>149</v>
      </c>
      <c r="BE8" s="1" t="s">
        <v>150</v>
      </c>
      <c r="BF8" s="1" t="s">
        <v>149</v>
      </c>
      <c r="BG8" s="1" t="s">
        <v>150</v>
      </c>
      <c r="BH8" s="1" t="s">
        <v>149</v>
      </c>
      <c r="BI8" s="1" t="s">
        <v>150</v>
      </c>
      <c r="BJ8" s="1" t="s">
        <v>149</v>
      </c>
      <c r="BK8" s="1" t="s">
        <v>150</v>
      </c>
      <c r="BL8" s="57" t="s">
        <v>174</v>
      </c>
      <c r="BM8" s="57" t="s">
        <v>175</v>
      </c>
      <c r="BN8" s="57"/>
      <c r="BO8" s="58"/>
      <c r="BP8" s="20"/>
    </row>
    <row r="9" spans="1:68" ht="67.8" customHeight="1">
      <c r="A9" s="4"/>
      <c r="B9" s="4"/>
      <c r="C9" s="1"/>
      <c r="D9" s="1"/>
      <c r="E9" s="1"/>
      <c r="F9" s="1"/>
      <c r="G9" s="1"/>
      <c r="H9" s="1"/>
      <c r="I9" s="1" t="s">
        <v>119</v>
      </c>
      <c r="J9" s="25" t="s">
        <v>120</v>
      </c>
      <c r="K9" s="1" t="s">
        <v>119</v>
      </c>
      <c r="L9" s="25" t="s">
        <v>120</v>
      </c>
      <c r="M9" s="1" t="s">
        <v>119</v>
      </c>
      <c r="N9" s="25" t="s">
        <v>123</v>
      </c>
      <c r="O9" s="25" t="s">
        <v>124</v>
      </c>
      <c r="P9" s="1" t="s">
        <v>128</v>
      </c>
      <c r="Q9" s="1" t="s">
        <v>129</v>
      </c>
      <c r="R9" s="1" t="s">
        <v>130</v>
      </c>
      <c r="S9" s="1" t="s">
        <v>128</v>
      </c>
      <c r="T9" s="1" t="s">
        <v>129</v>
      </c>
      <c r="U9" s="1" t="s">
        <v>130</v>
      </c>
      <c r="V9" s="25"/>
      <c r="W9" s="28"/>
      <c r="X9" s="28"/>
      <c r="Y9" s="28"/>
      <c r="Z9" s="28"/>
      <c r="AA9" s="25"/>
      <c r="AB9" s="30"/>
      <c r="AC9" s="30"/>
      <c r="AD9" s="1"/>
      <c r="AE9" s="1"/>
      <c r="AF9" s="1" t="s">
        <v>153</v>
      </c>
      <c r="AG9" s="1" t="s">
        <v>154</v>
      </c>
      <c r="AH9" s="1" t="s">
        <v>155</v>
      </c>
      <c r="AI9" s="1" t="s">
        <v>153</v>
      </c>
      <c r="AJ9" s="1" t="s">
        <v>154</v>
      </c>
      <c r="AK9" s="1" t="s">
        <v>155</v>
      </c>
      <c r="AL9" s="1"/>
      <c r="AM9" s="1"/>
      <c r="AN9" s="1"/>
      <c r="AO9" s="1"/>
      <c r="AP9" s="1"/>
      <c r="AQ9" s="1"/>
      <c r="AR9" s="1"/>
      <c r="AS9" s="1"/>
      <c r="AT9" s="42"/>
      <c r="AU9" s="42"/>
      <c r="AV9" s="1"/>
      <c r="AW9" s="1"/>
      <c r="AX9" s="1" t="s">
        <v>153</v>
      </c>
      <c r="AY9" s="1" t="s">
        <v>154</v>
      </c>
      <c r="AZ9" s="1" t="s">
        <v>155</v>
      </c>
      <c r="BA9" s="1" t="s">
        <v>153</v>
      </c>
      <c r="BB9" s="1" t="s">
        <v>154</v>
      </c>
      <c r="BC9" s="1" t="s">
        <v>155</v>
      </c>
      <c r="BD9" s="1"/>
      <c r="BE9" s="1"/>
      <c r="BF9" s="1"/>
      <c r="BG9" s="1"/>
      <c r="BH9" s="1"/>
      <c r="BI9" s="1"/>
      <c r="BJ9" s="1"/>
      <c r="BK9" s="1"/>
      <c r="BL9" s="57"/>
      <c r="BM9" s="57"/>
      <c r="BN9" s="57"/>
      <c r="BO9" s="58"/>
      <c r="BP9" s="20"/>
    </row>
    <row r="10" spans="1:68" ht="99.6" customHeight="1">
      <c r="A10" s="4"/>
      <c r="B10" s="4"/>
      <c r="C10" s="1"/>
      <c r="D10" s="1"/>
      <c r="E10" s="1"/>
      <c r="F10" s="1"/>
      <c r="G10" s="1"/>
      <c r="H10" s="1"/>
      <c r="I10" s="1"/>
      <c r="J10" s="25"/>
      <c r="K10" s="1"/>
      <c r="L10" s="25"/>
      <c r="M10" s="1"/>
      <c r="N10" s="25"/>
      <c r="O10" s="25"/>
      <c r="P10" s="1"/>
      <c r="Q10" s="1"/>
      <c r="R10" s="1"/>
      <c r="S10" s="1"/>
      <c r="T10" s="1"/>
      <c r="U10" s="1"/>
      <c r="V10" s="25"/>
      <c r="W10" s="28"/>
      <c r="X10" s="28"/>
      <c r="Y10" s="28"/>
      <c r="Z10" s="28"/>
      <c r="AA10" s="25"/>
      <c r="AB10" s="30"/>
      <c r="AC10" s="30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42"/>
      <c r="AU10" s="42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57"/>
      <c r="BM10" s="57"/>
      <c r="BN10" s="57"/>
      <c r="BO10" s="58"/>
      <c r="BP10" s="20"/>
    </row>
    <row r="11" spans="1:68" ht="31" customHeight="1">
      <c r="A11" s="5" t="s">
        <v>4</v>
      </c>
      <c r="B11" s="5"/>
      <c r="C11" s="16">
        <f>SUM(C12:C115)</f>
        <v>74</v>
      </c>
      <c r="D11" s="21">
        <f>SUM(D12:D115)</f>
        <v>10</v>
      </c>
      <c r="E11" s="21">
        <f>SUM(E12:E115)</f>
        <v>19</v>
      </c>
      <c r="F11" s="21">
        <f>SUM(F12:F115)</f>
        <v>15</v>
      </c>
      <c r="G11" s="21">
        <f>SUM(G12:G115)</f>
        <v>15</v>
      </c>
      <c r="H11" s="21">
        <f>SUM(H12:H115)</f>
        <v>14</v>
      </c>
      <c r="I11" s="21">
        <f>SUM(I12:I115)</f>
        <v>18</v>
      </c>
      <c r="J11" s="21">
        <f>SUM(J12:J115)</f>
        <v>791</v>
      </c>
      <c r="K11" s="21">
        <f>SUM(K12:K115)</f>
        <v>9</v>
      </c>
      <c r="L11" s="21">
        <f>SUM(L12:L115)</f>
        <v>579</v>
      </c>
      <c r="M11" s="21">
        <f>SUM(M12:M115)</f>
        <v>3</v>
      </c>
      <c r="N11" s="21">
        <f>SUM(N12:N115)</f>
        <v>230</v>
      </c>
      <c r="O11" s="21">
        <f>SUM(O12:O115)</f>
        <v>230</v>
      </c>
      <c r="P11" s="21">
        <f>SUM(P12:P115)</f>
        <v>2515</v>
      </c>
      <c r="Q11" s="21">
        <f>SUM(Q12:Q115)</f>
        <v>878</v>
      </c>
      <c r="R11" s="21">
        <f>SUM(R12:R115)</f>
        <v>1637</v>
      </c>
      <c r="S11" s="21">
        <f>SUM(S12:S115)</f>
        <v>2424</v>
      </c>
      <c r="T11" s="21">
        <f>SUM(T12:T115)</f>
        <v>834</v>
      </c>
      <c r="U11" s="21">
        <f>SUM(U12:U115)</f>
        <v>1590</v>
      </c>
      <c r="V11" s="21">
        <f>SUM(V12:V115)</f>
        <v>0</v>
      </c>
      <c r="W11" s="21">
        <f>SUM(W12:W115)</f>
        <v>0</v>
      </c>
      <c r="X11" s="21">
        <f>SUM(X12:X115)</f>
        <v>0</v>
      </c>
      <c r="Y11" s="21">
        <f>SUM(Y12:Y115)</f>
        <v>0</v>
      </c>
      <c r="Z11" s="21">
        <f>SUM(Z12:Z115)</f>
        <v>0</v>
      </c>
      <c r="AA11" s="21">
        <f>SUM(AA12:AA115)</f>
        <v>443</v>
      </c>
      <c r="AB11" s="5" t="s">
        <v>145</v>
      </c>
      <c r="AC11" s="5"/>
      <c r="AD11" s="16">
        <f>SUM(AD12:AD85)</f>
        <v>1320</v>
      </c>
      <c r="AE11" s="21">
        <f>SUM(AE12:AE85)</f>
        <v>20</v>
      </c>
      <c r="AF11" s="21">
        <f>SUM(AF12:AF85)</f>
        <v>200</v>
      </c>
      <c r="AG11" s="21">
        <f>SUM(AG12:AG85)</f>
        <v>190</v>
      </c>
      <c r="AH11" s="21">
        <f>SUM(AH12:AH85)</f>
        <v>10</v>
      </c>
      <c r="AI11" s="21">
        <f>SUM(AI12:AI85)</f>
        <v>16</v>
      </c>
      <c r="AJ11" s="21">
        <f>SUM(AJ12:AJ85)</f>
        <v>16</v>
      </c>
      <c r="AK11" s="21">
        <f>SUM(AK12:AK85)</f>
        <v>0</v>
      </c>
      <c r="AL11" s="21">
        <f>SUM(AL12:AL85)</f>
        <v>680</v>
      </c>
      <c r="AM11" s="21">
        <f>SUM(AM12:AM85)</f>
        <v>0</v>
      </c>
      <c r="AN11" s="21">
        <f>SUM(AN12:AN85)</f>
        <v>88</v>
      </c>
      <c r="AO11" s="21">
        <f>SUM(AO12:AO85)</f>
        <v>0</v>
      </c>
      <c r="AP11" s="21">
        <f>SUM(AP12:AP85)</f>
        <v>125</v>
      </c>
      <c r="AQ11" s="21">
        <f>SUM(AQ12:AQ85)</f>
        <v>4</v>
      </c>
      <c r="AR11" s="21">
        <f>SUM(AR12:AR85)</f>
        <v>227</v>
      </c>
      <c r="AS11" s="21">
        <f>SUM(AS12:AS85)</f>
        <v>0</v>
      </c>
      <c r="AT11" s="5" t="s">
        <v>163</v>
      </c>
      <c r="AU11" s="5"/>
      <c r="AV11" s="16">
        <f>SUM(AV12:AV41)</f>
        <v>281</v>
      </c>
      <c r="AW11" s="21">
        <f>SUM(AW12:AW41)</f>
        <v>35</v>
      </c>
      <c r="AX11" s="21">
        <f>SUM(AX12:AX41)</f>
        <v>0</v>
      </c>
      <c r="AY11" s="21">
        <f>SUM(AY12:AY41)</f>
        <v>0</v>
      </c>
      <c r="AZ11" s="21">
        <f>SUM(AZ12:AZ41)</f>
        <v>0</v>
      </c>
      <c r="BA11" s="21">
        <f>SUM(BA12:BA41)</f>
        <v>8</v>
      </c>
      <c r="BB11" s="21">
        <f>SUM(BB12:BB41)</f>
        <v>8</v>
      </c>
      <c r="BC11" s="21">
        <f>SUM(BC12:BC41)</f>
        <v>0</v>
      </c>
      <c r="BD11" s="21">
        <f>SUM(BD12:BD41)</f>
        <v>51</v>
      </c>
      <c r="BE11" s="21">
        <f>SUM(BE12:BE41)</f>
        <v>5</v>
      </c>
      <c r="BF11" s="21">
        <f>SUM(BF12:BF41)</f>
        <v>29</v>
      </c>
      <c r="BG11" s="21">
        <f>SUM(BG12:BG41)</f>
        <v>0</v>
      </c>
      <c r="BH11" s="21">
        <f>SUM(BH12:BH41)</f>
        <v>2</v>
      </c>
      <c r="BI11" s="21">
        <f>SUM(BI12:BI41)</f>
        <v>9</v>
      </c>
      <c r="BJ11" s="21">
        <f>SUM(BJ12:BJ41)</f>
        <v>37</v>
      </c>
      <c r="BK11" s="21">
        <f>SUM(BK12:BK41)</f>
        <v>13</v>
      </c>
      <c r="BL11" s="21">
        <f>SUM(BL12:BL41)</f>
        <v>24</v>
      </c>
      <c r="BM11" s="21">
        <f>SUM(BM12:BM41)</f>
        <v>94</v>
      </c>
      <c r="BN11" s="21">
        <f>SUM(BN12:BN41)</f>
        <v>40</v>
      </c>
      <c r="BO11" s="21">
        <f>SUM(BO12:BO41)</f>
        <v>4</v>
      </c>
      <c r="BP11" s="62"/>
    </row>
    <row r="12" spans="1:68" ht="16.3" customHeight="1">
      <c r="A12" s="6" t="s">
        <v>5</v>
      </c>
      <c r="B12" s="6"/>
      <c r="C12" s="17">
        <v>1</v>
      </c>
      <c r="D12" s="22">
        <v>1</v>
      </c>
      <c r="E12" s="22">
        <v>1</v>
      </c>
      <c r="F12" s="22">
        <v>1</v>
      </c>
      <c r="G12" s="22">
        <v>1</v>
      </c>
      <c r="H12" s="22">
        <v>1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70</v>
      </c>
      <c r="Q12" s="22">
        <v>70</v>
      </c>
      <c r="R12" s="22">
        <v>0</v>
      </c>
      <c r="S12" s="22">
        <v>70</v>
      </c>
      <c r="T12" s="22">
        <v>70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90</v>
      </c>
      <c r="AB12" s="6" t="s">
        <v>5</v>
      </c>
      <c r="AC12" s="6"/>
      <c r="AD12" s="17">
        <f>AF12+AL12+AN12+AP12+AR12</f>
        <v>93</v>
      </c>
      <c r="AE12" s="22">
        <f>AI12+AM12+AO12+AQ12+AS12</f>
        <v>2</v>
      </c>
      <c r="AF12" s="22">
        <f>AG12+AH12</f>
        <v>17</v>
      </c>
      <c r="AG12" s="22">
        <v>17</v>
      </c>
      <c r="AH12" s="22">
        <v>0</v>
      </c>
      <c r="AI12" s="22">
        <f>AJ12+AK12</f>
        <v>2</v>
      </c>
      <c r="AJ12" s="22">
        <v>2</v>
      </c>
      <c r="AK12" s="22">
        <v>0</v>
      </c>
      <c r="AL12" s="22">
        <v>43</v>
      </c>
      <c r="AM12" s="22">
        <v>0</v>
      </c>
      <c r="AN12" s="22">
        <v>8</v>
      </c>
      <c r="AO12" s="22">
        <v>0</v>
      </c>
      <c r="AP12" s="22">
        <v>11</v>
      </c>
      <c r="AQ12" s="22">
        <v>0</v>
      </c>
      <c r="AR12" s="22">
        <v>14</v>
      </c>
      <c r="AS12" s="22">
        <v>0</v>
      </c>
      <c r="AT12" s="6" t="s">
        <v>79</v>
      </c>
      <c r="AU12" s="6"/>
      <c r="AV12" s="46">
        <f>AX12+BD12+BF12+BH12+BJ12+BL12+BM12+BN12+BO12</f>
        <v>4</v>
      </c>
      <c r="AW12" s="51">
        <f>BA12+BE12+BG12+BI12+BK12</f>
        <v>0</v>
      </c>
      <c r="AX12" s="22">
        <f>AY12+AZ12</f>
        <v>0</v>
      </c>
      <c r="AY12" s="22">
        <v>0</v>
      </c>
      <c r="AZ12" s="22">
        <v>0</v>
      </c>
      <c r="BA12" s="22">
        <f>BB12+BC12</f>
        <v>0</v>
      </c>
      <c r="BB12" s="22">
        <v>0</v>
      </c>
      <c r="BC12" s="22">
        <v>0</v>
      </c>
      <c r="BD12" s="22">
        <v>1</v>
      </c>
      <c r="BE12" s="22">
        <v>0</v>
      </c>
      <c r="BF12" s="22">
        <v>1</v>
      </c>
      <c r="BG12" s="22">
        <v>0</v>
      </c>
      <c r="BH12" s="22">
        <v>0</v>
      </c>
      <c r="BI12" s="22">
        <v>0</v>
      </c>
      <c r="BJ12" s="22">
        <v>1</v>
      </c>
      <c r="BK12" s="22">
        <v>0</v>
      </c>
      <c r="BL12" s="22">
        <v>1</v>
      </c>
      <c r="BM12" s="22">
        <v>0</v>
      </c>
      <c r="BN12" s="22">
        <v>0</v>
      </c>
      <c r="BO12" s="22">
        <v>0</v>
      </c>
      <c r="BP12" s="20"/>
    </row>
    <row r="13" spans="1:68" ht="32.1" customHeight="1">
      <c r="A13" s="6" t="s">
        <v>6</v>
      </c>
      <c r="B13" s="6"/>
      <c r="C13" s="17">
        <v>1</v>
      </c>
      <c r="D13" s="22">
        <v>1</v>
      </c>
      <c r="E13" s="22">
        <v>1</v>
      </c>
      <c r="F13" s="22">
        <v>1</v>
      </c>
      <c r="G13" s="22">
        <v>1</v>
      </c>
      <c r="H13" s="22">
        <v>1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45</v>
      </c>
      <c r="Q13" s="22">
        <v>45</v>
      </c>
      <c r="R13" s="22">
        <v>0</v>
      </c>
      <c r="S13" s="22">
        <v>45</v>
      </c>
      <c r="T13" s="22">
        <v>45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30</v>
      </c>
      <c r="AB13" s="6" t="s">
        <v>6</v>
      </c>
      <c r="AC13" s="6"/>
      <c r="AD13" s="17">
        <f>AF13+AL13+AN13+AP13+AR13</f>
        <v>71</v>
      </c>
      <c r="AE13" s="22">
        <f>AI13+AM13+AO13+AQ13+AS13</f>
        <v>0</v>
      </c>
      <c r="AF13" s="22">
        <f>AG13+AH13</f>
        <v>15</v>
      </c>
      <c r="AG13" s="22">
        <v>15</v>
      </c>
      <c r="AH13" s="22">
        <v>0</v>
      </c>
      <c r="AI13" s="22">
        <f>AJ13+AK13</f>
        <v>0</v>
      </c>
      <c r="AJ13" s="22">
        <v>0</v>
      </c>
      <c r="AK13" s="22">
        <v>0</v>
      </c>
      <c r="AL13" s="22">
        <v>28</v>
      </c>
      <c r="AM13" s="22">
        <v>0</v>
      </c>
      <c r="AN13" s="22">
        <v>6</v>
      </c>
      <c r="AO13" s="22">
        <v>0</v>
      </c>
      <c r="AP13" s="22">
        <v>8</v>
      </c>
      <c r="AQ13" s="22">
        <v>0</v>
      </c>
      <c r="AR13" s="22">
        <v>14</v>
      </c>
      <c r="AS13" s="22">
        <v>0</v>
      </c>
      <c r="AT13" s="6" t="s">
        <v>80</v>
      </c>
      <c r="AU13" s="6"/>
      <c r="AV13" s="46">
        <f>AX13+BD13+BF13+BH13+BJ13+BL13+BM13+BN13+BO13</f>
        <v>2</v>
      </c>
      <c r="AW13" s="51">
        <f>BA13+BE13+BG13+BI13+BK13</f>
        <v>1</v>
      </c>
      <c r="AX13" s="22">
        <f>AY13+AZ13</f>
        <v>0</v>
      </c>
      <c r="AY13" s="22">
        <v>0</v>
      </c>
      <c r="AZ13" s="22">
        <v>0</v>
      </c>
      <c r="BA13" s="22">
        <f>BB13+BC13</f>
        <v>0</v>
      </c>
      <c r="BB13" s="22">
        <v>0</v>
      </c>
      <c r="BC13" s="22">
        <v>0</v>
      </c>
      <c r="BD13" s="22">
        <v>0</v>
      </c>
      <c r="BE13" s="22">
        <v>1</v>
      </c>
      <c r="BF13" s="22">
        <v>0</v>
      </c>
      <c r="BG13" s="22">
        <v>0</v>
      </c>
      <c r="BH13" s="22">
        <v>0</v>
      </c>
      <c r="BI13" s="22">
        <v>0</v>
      </c>
      <c r="BJ13" s="22">
        <v>1</v>
      </c>
      <c r="BK13" s="22">
        <v>0</v>
      </c>
      <c r="BL13" s="22">
        <v>0</v>
      </c>
      <c r="BM13" s="22">
        <v>1</v>
      </c>
      <c r="BN13" s="22">
        <v>0</v>
      </c>
      <c r="BO13" s="22">
        <v>0</v>
      </c>
      <c r="BP13" s="20"/>
    </row>
    <row r="14" spans="1:68" ht="22.75" customHeight="1">
      <c r="A14" s="6" t="s">
        <v>7</v>
      </c>
      <c r="B14" s="6"/>
      <c r="C14" s="17">
        <v>1</v>
      </c>
      <c r="D14" s="22">
        <v>1</v>
      </c>
      <c r="E14" s="22">
        <v>1</v>
      </c>
      <c r="F14" s="22">
        <v>1</v>
      </c>
      <c r="G14" s="22">
        <v>1</v>
      </c>
      <c r="H14" s="22">
        <v>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46</v>
      </c>
      <c r="Q14" s="22">
        <v>46</v>
      </c>
      <c r="R14" s="22">
        <v>0</v>
      </c>
      <c r="S14" s="22">
        <v>34</v>
      </c>
      <c r="T14" s="22">
        <v>34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23</v>
      </c>
      <c r="AB14" s="6" t="s">
        <v>7</v>
      </c>
      <c r="AC14" s="6"/>
      <c r="AD14" s="17">
        <f>AF14+AL14+AN14+AP14+AR14</f>
        <v>74</v>
      </c>
      <c r="AE14" s="22">
        <f>AI14+AM14+AO14+AQ14+AS14</f>
        <v>0</v>
      </c>
      <c r="AF14" s="22">
        <f>AG14+AH14</f>
        <v>12</v>
      </c>
      <c r="AG14" s="22">
        <v>12</v>
      </c>
      <c r="AH14" s="22">
        <v>0</v>
      </c>
      <c r="AI14" s="22">
        <f>AJ14+AK14</f>
        <v>0</v>
      </c>
      <c r="AJ14" s="22">
        <v>0</v>
      </c>
      <c r="AK14" s="22">
        <v>0</v>
      </c>
      <c r="AL14" s="22">
        <v>25</v>
      </c>
      <c r="AM14" s="22">
        <v>0</v>
      </c>
      <c r="AN14" s="22">
        <v>4</v>
      </c>
      <c r="AO14" s="22">
        <v>0</v>
      </c>
      <c r="AP14" s="22">
        <v>9</v>
      </c>
      <c r="AQ14" s="22">
        <v>0</v>
      </c>
      <c r="AR14" s="22">
        <v>24</v>
      </c>
      <c r="AS14" s="22">
        <v>0</v>
      </c>
      <c r="AT14" s="6" t="s">
        <v>81</v>
      </c>
      <c r="AU14" s="6"/>
      <c r="AV14" s="46">
        <f>AX14+BD14+BF14+BH14+BJ14+BL14+BM14+BN14+BO14</f>
        <v>5</v>
      </c>
      <c r="AW14" s="51">
        <f>BA14+BE14+BG14+BI14+BK14</f>
        <v>0</v>
      </c>
      <c r="AX14" s="22">
        <f>AY14+AZ14</f>
        <v>0</v>
      </c>
      <c r="AY14" s="22">
        <v>0</v>
      </c>
      <c r="AZ14" s="22">
        <v>0</v>
      </c>
      <c r="BA14" s="22">
        <f>BB14+BC14</f>
        <v>0</v>
      </c>
      <c r="BB14" s="22">
        <v>0</v>
      </c>
      <c r="BC14" s="22">
        <v>0</v>
      </c>
      <c r="BD14" s="22">
        <v>1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1</v>
      </c>
      <c r="BK14" s="22">
        <v>0</v>
      </c>
      <c r="BL14" s="22">
        <v>1</v>
      </c>
      <c r="BM14" s="22">
        <v>2</v>
      </c>
      <c r="BN14" s="22">
        <v>0</v>
      </c>
      <c r="BO14" s="22">
        <v>0</v>
      </c>
      <c r="BP14" s="20"/>
    </row>
    <row r="15" spans="1:68" ht="22.75" customHeight="1">
      <c r="A15" s="6" t="s">
        <v>8</v>
      </c>
      <c r="B15" s="6"/>
      <c r="C15" s="17">
        <v>1</v>
      </c>
      <c r="D15" s="22">
        <v>1</v>
      </c>
      <c r="E15" s="22">
        <v>1</v>
      </c>
      <c r="F15" s="22">
        <v>1</v>
      </c>
      <c r="G15" s="22">
        <v>1</v>
      </c>
      <c r="H15" s="22">
        <v>1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90</v>
      </c>
      <c r="Q15" s="22">
        <v>40</v>
      </c>
      <c r="R15" s="22">
        <v>50</v>
      </c>
      <c r="S15" s="22">
        <v>90</v>
      </c>
      <c r="T15" s="22">
        <v>40</v>
      </c>
      <c r="U15" s="22">
        <v>50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60</v>
      </c>
      <c r="AB15" s="6" t="s">
        <v>8</v>
      </c>
      <c r="AC15" s="6"/>
      <c r="AD15" s="17">
        <f>AF15+AL15+AN15+AP15+AR15</f>
        <v>45</v>
      </c>
      <c r="AE15" s="22">
        <f>AI15+AM15+AO15+AQ15+AS15</f>
        <v>0</v>
      </c>
      <c r="AF15" s="22">
        <f>AG15+AH15</f>
        <v>3</v>
      </c>
      <c r="AG15" s="22">
        <v>3</v>
      </c>
      <c r="AH15" s="22">
        <v>0</v>
      </c>
      <c r="AI15" s="22">
        <f>AJ15+AK15</f>
        <v>0</v>
      </c>
      <c r="AJ15" s="22">
        <v>0</v>
      </c>
      <c r="AK15" s="22">
        <v>0</v>
      </c>
      <c r="AL15" s="22">
        <v>24</v>
      </c>
      <c r="AM15" s="22">
        <v>0</v>
      </c>
      <c r="AN15" s="22">
        <v>2</v>
      </c>
      <c r="AO15" s="22">
        <v>0</v>
      </c>
      <c r="AP15" s="22">
        <v>6</v>
      </c>
      <c r="AQ15" s="22">
        <v>0</v>
      </c>
      <c r="AR15" s="22">
        <v>10</v>
      </c>
      <c r="AS15" s="22">
        <v>0</v>
      </c>
      <c r="AT15" s="6" t="s">
        <v>82</v>
      </c>
      <c r="AU15" s="6"/>
      <c r="AV15" s="46">
        <f>AX15+BD15+BF15+BH15+BJ15+BL15+BM15+BN15+BO15</f>
        <v>9</v>
      </c>
      <c r="AW15" s="51">
        <f>BA15+BE15+BG15+BI15+BK15</f>
        <v>1</v>
      </c>
      <c r="AX15" s="22">
        <f>AY15+AZ15</f>
        <v>0</v>
      </c>
      <c r="AY15" s="22">
        <v>0</v>
      </c>
      <c r="AZ15" s="22">
        <v>0</v>
      </c>
      <c r="BA15" s="22">
        <f>BB15+BC15</f>
        <v>0</v>
      </c>
      <c r="BB15" s="22">
        <v>0</v>
      </c>
      <c r="BC15" s="22">
        <v>0</v>
      </c>
      <c r="BD15" s="22">
        <v>0</v>
      </c>
      <c r="BE15" s="22">
        <v>1</v>
      </c>
      <c r="BF15" s="22">
        <v>0</v>
      </c>
      <c r="BG15" s="22">
        <v>0</v>
      </c>
      <c r="BH15" s="22">
        <v>0</v>
      </c>
      <c r="BI15" s="22">
        <v>0</v>
      </c>
      <c r="BJ15" s="22">
        <v>4</v>
      </c>
      <c r="BK15" s="22">
        <v>0</v>
      </c>
      <c r="BL15" s="22">
        <v>3</v>
      </c>
      <c r="BM15" s="22">
        <v>2</v>
      </c>
      <c r="BN15" s="22">
        <v>0</v>
      </c>
      <c r="BO15" s="22">
        <v>0</v>
      </c>
      <c r="BP15" s="20"/>
    </row>
    <row r="16" spans="1:68" ht="22.75" customHeight="1">
      <c r="A16" s="6" t="s">
        <v>9</v>
      </c>
      <c r="B16" s="6"/>
      <c r="C16" s="17">
        <v>1</v>
      </c>
      <c r="D16" s="22">
        <v>1</v>
      </c>
      <c r="E16" s="22">
        <v>1</v>
      </c>
      <c r="F16" s="22">
        <v>1</v>
      </c>
      <c r="G16" s="22">
        <v>1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40</v>
      </c>
      <c r="Q16" s="22">
        <v>40</v>
      </c>
      <c r="R16" s="22">
        <v>0</v>
      </c>
      <c r="S16" s="22">
        <v>30</v>
      </c>
      <c r="T16" s="22">
        <v>30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100</v>
      </c>
      <c r="AB16" s="6" t="s">
        <v>9</v>
      </c>
      <c r="AC16" s="6"/>
      <c r="AD16" s="17">
        <f>AF16+AL16+AN16+AP16+AR16</f>
        <v>41</v>
      </c>
      <c r="AE16" s="22">
        <f>AI16+AM16+AO16+AQ16+AS16</f>
        <v>0</v>
      </c>
      <c r="AF16" s="22">
        <f>AG16+AH16</f>
        <v>3</v>
      </c>
      <c r="AG16" s="22">
        <v>3</v>
      </c>
      <c r="AH16" s="22">
        <v>0</v>
      </c>
      <c r="AI16" s="22">
        <f>AJ16+AK16</f>
        <v>0</v>
      </c>
      <c r="AJ16" s="22">
        <v>0</v>
      </c>
      <c r="AK16" s="22">
        <v>0</v>
      </c>
      <c r="AL16" s="22">
        <v>19</v>
      </c>
      <c r="AM16" s="22">
        <v>0</v>
      </c>
      <c r="AN16" s="22">
        <v>3</v>
      </c>
      <c r="AO16" s="22">
        <v>0</v>
      </c>
      <c r="AP16" s="22">
        <v>3</v>
      </c>
      <c r="AQ16" s="22">
        <v>0</v>
      </c>
      <c r="AR16" s="22">
        <v>13</v>
      </c>
      <c r="AS16" s="22">
        <v>0</v>
      </c>
      <c r="AT16" s="6" t="s">
        <v>83</v>
      </c>
      <c r="AU16" s="6"/>
      <c r="AV16" s="46">
        <f>AX16+BD16+BF16+BH16+BJ16+BL16+BM16+BN16+BO16</f>
        <v>6</v>
      </c>
      <c r="AW16" s="51">
        <f>BA16+BE16+BG16+BI16+BK16</f>
        <v>0</v>
      </c>
      <c r="AX16" s="22">
        <f>AY16+AZ16</f>
        <v>0</v>
      </c>
      <c r="AY16" s="22">
        <v>0</v>
      </c>
      <c r="AZ16" s="22">
        <v>0</v>
      </c>
      <c r="BA16" s="22">
        <f>BB16+BC16</f>
        <v>0</v>
      </c>
      <c r="BB16" s="22">
        <v>0</v>
      </c>
      <c r="BC16" s="22">
        <v>0</v>
      </c>
      <c r="BD16" s="22">
        <v>1</v>
      </c>
      <c r="BE16" s="22">
        <v>0</v>
      </c>
      <c r="BF16" s="22">
        <v>1</v>
      </c>
      <c r="BG16" s="22">
        <v>0</v>
      </c>
      <c r="BH16" s="22">
        <v>0</v>
      </c>
      <c r="BI16" s="22">
        <v>0</v>
      </c>
      <c r="BJ16" s="22">
        <v>1</v>
      </c>
      <c r="BK16" s="22">
        <v>0</v>
      </c>
      <c r="BL16" s="22">
        <v>0</v>
      </c>
      <c r="BM16" s="22">
        <v>3</v>
      </c>
      <c r="BN16" s="22">
        <v>0</v>
      </c>
      <c r="BO16" s="22">
        <v>0</v>
      </c>
      <c r="BP16" s="20"/>
    </row>
    <row r="17" spans="1:68" ht="34.35" customHeight="1">
      <c r="A17" s="6" t="s">
        <v>10</v>
      </c>
      <c r="B17" s="6"/>
      <c r="C17" s="17">
        <v>1</v>
      </c>
      <c r="D17" s="22">
        <v>1</v>
      </c>
      <c r="E17" s="22">
        <v>1</v>
      </c>
      <c r="F17" s="22">
        <v>1</v>
      </c>
      <c r="G17" s="22">
        <v>1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116</v>
      </c>
      <c r="Q17" s="22">
        <v>116</v>
      </c>
      <c r="R17" s="22">
        <v>0</v>
      </c>
      <c r="S17" s="22">
        <v>116</v>
      </c>
      <c r="T17" s="22">
        <v>116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6" t="s">
        <v>10</v>
      </c>
      <c r="AC17" s="6"/>
      <c r="AD17" s="17">
        <f>AF17+AL17+AN17+AP17+AR17</f>
        <v>48</v>
      </c>
      <c r="AE17" s="22">
        <f>AI17+AM17+AO17+AQ17+AS17</f>
        <v>0</v>
      </c>
      <c r="AF17" s="22">
        <f>AG17+AH17</f>
        <v>4</v>
      </c>
      <c r="AG17" s="22">
        <v>4</v>
      </c>
      <c r="AH17" s="22">
        <v>0</v>
      </c>
      <c r="AI17" s="22">
        <f>AJ17+AK17</f>
        <v>0</v>
      </c>
      <c r="AJ17" s="22">
        <v>0</v>
      </c>
      <c r="AK17" s="22">
        <v>0</v>
      </c>
      <c r="AL17" s="22">
        <v>32</v>
      </c>
      <c r="AM17" s="22">
        <v>0</v>
      </c>
      <c r="AN17" s="22">
        <v>4</v>
      </c>
      <c r="AO17" s="22">
        <v>0</v>
      </c>
      <c r="AP17" s="22">
        <v>4</v>
      </c>
      <c r="AQ17" s="22">
        <v>0</v>
      </c>
      <c r="AR17" s="22">
        <v>4</v>
      </c>
      <c r="AS17" s="22">
        <v>0</v>
      </c>
      <c r="AT17" s="6" t="s">
        <v>84</v>
      </c>
      <c r="AU17" s="6"/>
      <c r="AV17" s="46">
        <f>AX17+BD17+BF17+BH17+BJ17+BL17+BM17+BN17+BO17</f>
        <v>6</v>
      </c>
      <c r="AW17" s="51">
        <f>BA17+BE17+BG17+BI17+BK17</f>
        <v>0</v>
      </c>
      <c r="AX17" s="22">
        <f>AY17+AZ17</f>
        <v>0</v>
      </c>
      <c r="AY17" s="22">
        <v>0</v>
      </c>
      <c r="AZ17" s="22">
        <v>0</v>
      </c>
      <c r="BA17" s="22">
        <f>BB17+BC17</f>
        <v>0</v>
      </c>
      <c r="BB17" s="22">
        <v>0</v>
      </c>
      <c r="BC17" s="22">
        <v>0</v>
      </c>
      <c r="BD17" s="22">
        <v>1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2</v>
      </c>
      <c r="BK17" s="22">
        <v>0</v>
      </c>
      <c r="BL17" s="22">
        <v>2</v>
      </c>
      <c r="BM17" s="22">
        <v>1</v>
      </c>
      <c r="BN17" s="22">
        <v>0</v>
      </c>
      <c r="BO17" s="22">
        <v>0</v>
      </c>
      <c r="BP17" s="20"/>
    </row>
    <row r="18" spans="1:68" ht="34.35" customHeight="1">
      <c r="A18" s="6" t="s">
        <v>11</v>
      </c>
      <c r="B18" s="6"/>
      <c r="C18" s="17">
        <v>1</v>
      </c>
      <c r="D18" s="22">
        <v>0</v>
      </c>
      <c r="E18" s="22">
        <v>1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50</v>
      </c>
      <c r="Q18" s="22">
        <v>0</v>
      </c>
      <c r="R18" s="22">
        <v>50</v>
      </c>
      <c r="S18" s="22">
        <v>50</v>
      </c>
      <c r="T18" s="22">
        <v>0</v>
      </c>
      <c r="U18" s="22">
        <v>50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6" t="s">
        <v>11</v>
      </c>
      <c r="AC18" s="6"/>
      <c r="AD18" s="17">
        <f>AF18+AL18+AN18+AP18+AR18</f>
        <v>12</v>
      </c>
      <c r="AE18" s="22">
        <f>AI18+AM18+AO18+AQ18+AS18</f>
        <v>0</v>
      </c>
      <c r="AF18" s="22">
        <f>AG18+AH18</f>
        <v>1</v>
      </c>
      <c r="AG18" s="22">
        <v>1</v>
      </c>
      <c r="AH18" s="22">
        <v>0</v>
      </c>
      <c r="AI18" s="22">
        <f>AJ18+AK18</f>
        <v>0</v>
      </c>
      <c r="AJ18" s="22">
        <v>0</v>
      </c>
      <c r="AK18" s="22">
        <v>0</v>
      </c>
      <c r="AL18" s="22">
        <v>7</v>
      </c>
      <c r="AM18" s="22">
        <v>0</v>
      </c>
      <c r="AN18" s="22">
        <v>1</v>
      </c>
      <c r="AO18" s="22">
        <v>0</v>
      </c>
      <c r="AP18" s="22">
        <v>1</v>
      </c>
      <c r="AQ18" s="22">
        <v>0</v>
      </c>
      <c r="AR18" s="22">
        <v>2</v>
      </c>
      <c r="AS18" s="22">
        <v>0</v>
      </c>
      <c r="AT18" s="6" t="s">
        <v>85</v>
      </c>
      <c r="AU18" s="6"/>
      <c r="AV18" s="46">
        <f>AX18+BD18+BF18+BH18+BJ18+BL18+BM18+BN18+BO18</f>
        <v>4</v>
      </c>
      <c r="AW18" s="51">
        <f>BA18+BE18+BG18+BI18+BK18</f>
        <v>2</v>
      </c>
      <c r="AX18" s="22">
        <f>AY18+AZ18</f>
        <v>0</v>
      </c>
      <c r="AY18" s="22">
        <v>0</v>
      </c>
      <c r="AZ18" s="22">
        <v>0</v>
      </c>
      <c r="BA18" s="22">
        <f>BB18+BC18</f>
        <v>0</v>
      </c>
      <c r="BB18" s="22">
        <v>0</v>
      </c>
      <c r="BC18" s="22">
        <v>0</v>
      </c>
      <c r="BD18" s="22">
        <v>1</v>
      </c>
      <c r="BE18" s="22">
        <v>0</v>
      </c>
      <c r="BF18" s="22">
        <v>0</v>
      </c>
      <c r="BG18" s="22">
        <v>0</v>
      </c>
      <c r="BH18" s="22">
        <v>0</v>
      </c>
      <c r="BI18" s="22">
        <v>1</v>
      </c>
      <c r="BJ18" s="22">
        <v>0</v>
      </c>
      <c r="BK18" s="22">
        <v>1</v>
      </c>
      <c r="BL18" s="22">
        <v>1</v>
      </c>
      <c r="BM18" s="22">
        <v>2</v>
      </c>
      <c r="BN18" s="22">
        <v>0</v>
      </c>
      <c r="BO18" s="22">
        <v>0</v>
      </c>
      <c r="BP18" s="20"/>
    </row>
    <row r="19" spans="1:68" ht="34.35" customHeight="1">
      <c r="A19" s="6" t="s">
        <v>12</v>
      </c>
      <c r="B19" s="6"/>
      <c r="C19" s="17">
        <v>1</v>
      </c>
      <c r="D19" s="22">
        <v>0</v>
      </c>
      <c r="E19" s="22">
        <v>1</v>
      </c>
      <c r="F19" s="22">
        <v>1</v>
      </c>
      <c r="G19" s="22">
        <v>1</v>
      </c>
      <c r="H19" s="22">
        <v>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350</v>
      </c>
      <c r="Q19" s="22">
        <v>50</v>
      </c>
      <c r="R19" s="22">
        <v>300</v>
      </c>
      <c r="S19" s="22">
        <v>350</v>
      </c>
      <c r="T19" s="22">
        <v>50</v>
      </c>
      <c r="U19" s="22">
        <v>300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6" t="s">
        <v>12</v>
      </c>
      <c r="AC19" s="6"/>
      <c r="AD19" s="17">
        <f>AF19+AL19+AN19+AP19+AR19</f>
        <v>89</v>
      </c>
      <c r="AE19" s="22">
        <f>AI19+AM19+AO19+AQ19+AS19</f>
        <v>0</v>
      </c>
      <c r="AF19" s="22">
        <f>AG19+AH19</f>
        <v>6</v>
      </c>
      <c r="AG19" s="22">
        <v>6</v>
      </c>
      <c r="AH19" s="22">
        <v>0</v>
      </c>
      <c r="AI19" s="22">
        <f>AJ19+AK19</f>
        <v>0</v>
      </c>
      <c r="AJ19" s="22">
        <v>0</v>
      </c>
      <c r="AK19" s="22">
        <v>0</v>
      </c>
      <c r="AL19" s="22">
        <v>66</v>
      </c>
      <c r="AM19" s="22">
        <v>0</v>
      </c>
      <c r="AN19" s="22">
        <v>4</v>
      </c>
      <c r="AO19" s="22">
        <v>0</v>
      </c>
      <c r="AP19" s="22">
        <v>4</v>
      </c>
      <c r="AQ19" s="22">
        <v>0</v>
      </c>
      <c r="AR19" s="22">
        <v>9</v>
      </c>
      <c r="AS19" s="22">
        <v>0</v>
      </c>
      <c r="AT19" s="6" t="s">
        <v>86</v>
      </c>
      <c r="AU19" s="6"/>
      <c r="AV19" s="46">
        <f>AX19+BD19+BF19+BH19+BJ19+BL19+BM19+BN19+BO19</f>
        <v>5</v>
      </c>
      <c r="AW19" s="51">
        <f>BA19+BE19+BG19+BI19+BK19</f>
        <v>0</v>
      </c>
      <c r="AX19" s="22">
        <f>AY19+AZ19</f>
        <v>0</v>
      </c>
      <c r="AY19" s="22">
        <v>0</v>
      </c>
      <c r="AZ19" s="22">
        <v>0</v>
      </c>
      <c r="BA19" s="22">
        <f>BB19+BC19</f>
        <v>0</v>
      </c>
      <c r="BB19" s="22">
        <v>0</v>
      </c>
      <c r="BC19" s="22">
        <v>0</v>
      </c>
      <c r="BD19" s="22">
        <v>1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2</v>
      </c>
      <c r="BK19" s="22">
        <v>0</v>
      </c>
      <c r="BL19" s="22">
        <v>0</v>
      </c>
      <c r="BM19" s="22">
        <v>2</v>
      </c>
      <c r="BN19" s="22">
        <v>0</v>
      </c>
      <c r="BO19" s="22">
        <v>0</v>
      </c>
      <c r="BP19" s="20"/>
    </row>
    <row r="20" spans="1:68" ht="33.15" customHeight="1">
      <c r="A20" s="6" t="s">
        <v>13</v>
      </c>
      <c r="B20" s="6"/>
      <c r="C20" s="17">
        <v>1</v>
      </c>
      <c r="D20" s="22">
        <v>1</v>
      </c>
      <c r="E20" s="22">
        <v>1</v>
      </c>
      <c r="F20" s="22">
        <v>1</v>
      </c>
      <c r="G20" s="22">
        <v>1</v>
      </c>
      <c r="H20" s="22">
        <v>1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50</v>
      </c>
      <c r="Q20" s="22">
        <v>50</v>
      </c>
      <c r="R20" s="22">
        <v>0</v>
      </c>
      <c r="S20" s="22">
        <v>50</v>
      </c>
      <c r="T20" s="22">
        <v>50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30</v>
      </c>
      <c r="AB20" s="6" t="s">
        <v>13</v>
      </c>
      <c r="AC20" s="6"/>
      <c r="AD20" s="17">
        <f>AF20+AL20+AN20+AP20+AR20</f>
        <v>54</v>
      </c>
      <c r="AE20" s="22">
        <f>AI20+AM20+AO20+AQ20+AS20</f>
        <v>0</v>
      </c>
      <c r="AF20" s="22">
        <f>AG20+AH20</f>
        <v>3</v>
      </c>
      <c r="AG20" s="22">
        <v>3</v>
      </c>
      <c r="AH20" s="22">
        <v>0</v>
      </c>
      <c r="AI20" s="22">
        <f>AJ20+AK20</f>
        <v>0</v>
      </c>
      <c r="AJ20" s="22">
        <v>0</v>
      </c>
      <c r="AK20" s="22">
        <v>0</v>
      </c>
      <c r="AL20" s="22">
        <v>25</v>
      </c>
      <c r="AM20" s="22">
        <v>0</v>
      </c>
      <c r="AN20" s="22">
        <v>5</v>
      </c>
      <c r="AO20" s="22">
        <v>0</v>
      </c>
      <c r="AP20" s="22">
        <v>9</v>
      </c>
      <c r="AQ20" s="22">
        <v>0</v>
      </c>
      <c r="AR20" s="22">
        <v>12</v>
      </c>
      <c r="AS20" s="22">
        <v>0</v>
      </c>
      <c r="AT20" s="6" t="s">
        <v>87</v>
      </c>
      <c r="AU20" s="6"/>
      <c r="AV20" s="46">
        <f>AX20+BD20+BF20+BH20+BJ20+BL20+BM20+BN20+BO20</f>
        <v>7</v>
      </c>
      <c r="AW20" s="51">
        <f>BA20+BE20+BG20+BI20+BK20</f>
        <v>0</v>
      </c>
      <c r="AX20" s="22">
        <f>AY20+AZ20</f>
        <v>0</v>
      </c>
      <c r="AY20" s="22">
        <v>0</v>
      </c>
      <c r="AZ20" s="22">
        <v>0</v>
      </c>
      <c r="BA20" s="22">
        <f>BB20+BC20</f>
        <v>0</v>
      </c>
      <c r="BB20" s="22">
        <v>0</v>
      </c>
      <c r="BC20" s="22">
        <v>0</v>
      </c>
      <c r="BD20" s="22">
        <v>2</v>
      </c>
      <c r="BE20" s="22">
        <v>0</v>
      </c>
      <c r="BF20" s="22">
        <v>1</v>
      </c>
      <c r="BG20" s="22">
        <v>0</v>
      </c>
      <c r="BH20" s="22">
        <v>0</v>
      </c>
      <c r="BI20" s="22">
        <v>0</v>
      </c>
      <c r="BJ20" s="22">
        <v>1</v>
      </c>
      <c r="BK20" s="22">
        <v>0</v>
      </c>
      <c r="BL20" s="22">
        <v>0</v>
      </c>
      <c r="BM20" s="22">
        <v>3</v>
      </c>
      <c r="BN20" s="22">
        <v>0</v>
      </c>
      <c r="BO20" s="22">
        <v>0</v>
      </c>
      <c r="BP20" s="20"/>
    </row>
    <row r="21" spans="1:68" ht="48.25" customHeight="1">
      <c r="A21" s="6" t="s">
        <v>14</v>
      </c>
      <c r="B21" s="6"/>
      <c r="C21" s="17">
        <v>1</v>
      </c>
      <c r="D21" s="22">
        <v>1</v>
      </c>
      <c r="E21" s="22">
        <v>1</v>
      </c>
      <c r="F21" s="22">
        <v>1</v>
      </c>
      <c r="G21" s="22">
        <v>1</v>
      </c>
      <c r="H21" s="22">
        <v>1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150</v>
      </c>
      <c r="Q21" s="22">
        <v>50</v>
      </c>
      <c r="R21" s="22">
        <v>100</v>
      </c>
      <c r="S21" s="22">
        <v>128</v>
      </c>
      <c r="T21" s="22">
        <v>28</v>
      </c>
      <c r="U21" s="22">
        <v>100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6" t="s">
        <v>14</v>
      </c>
      <c r="AC21" s="6"/>
      <c r="AD21" s="17">
        <f>AF21+AL21+AN21+AP21+AR21</f>
        <v>85</v>
      </c>
      <c r="AE21" s="22">
        <f>AI21+AM21+AO21+AQ21+AS21</f>
        <v>0</v>
      </c>
      <c r="AF21" s="22">
        <f>AG21+AH21</f>
        <v>5</v>
      </c>
      <c r="AG21" s="22">
        <v>5</v>
      </c>
      <c r="AH21" s="22">
        <v>0</v>
      </c>
      <c r="AI21" s="22">
        <f>AJ21+AK21</f>
        <v>0</v>
      </c>
      <c r="AJ21" s="22">
        <v>0</v>
      </c>
      <c r="AK21" s="22">
        <v>0</v>
      </c>
      <c r="AL21" s="22">
        <v>43</v>
      </c>
      <c r="AM21" s="22">
        <v>0</v>
      </c>
      <c r="AN21" s="22">
        <v>5</v>
      </c>
      <c r="AO21" s="22">
        <v>0</v>
      </c>
      <c r="AP21" s="22">
        <v>10</v>
      </c>
      <c r="AQ21" s="22">
        <v>0</v>
      </c>
      <c r="AR21" s="22">
        <v>22</v>
      </c>
      <c r="AS21" s="22">
        <v>0</v>
      </c>
      <c r="AT21" s="6" t="s">
        <v>88</v>
      </c>
      <c r="AU21" s="6"/>
      <c r="AV21" s="46">
        <f>AX21+BD21+BF21+BH21+BJ21+BL21+BM21+BN21+BO21</f>
        <v>13</v>
      </c>
      <c r="AW21" s="51">
        <f>BA21+BE21+BG21+BI21+BK21</f>
        <v>0</v>
      </c>
      <c r="AX21" s="22">
        <f>AY21+AZ21</f>
        <v>0</v>
      </c>
      <c r="AY21" s="22">
        <v>0</v>
      </c>
      <c r="AZ21" s="22">
        <v>0</v>
      </c>
      <c r="BA21" s="22">
        <f>BB21+BC21</f>
        <v>0</v>
      </c>
      <c r="BB21" s="22">
        <v>0</v>
      </c>
      <c r="BC21" s="22">
        <v>0</v>
      </c>
      <c r="BD21" s="22">
        <v>1</v>
      </c>
      <c r="BE21" s="22">
        <v>0</v>
      </c>
      <c r="BF21" s="22">
        <v>1</v>
      </c>
      <c r="BG21" s="22">
        <v>0</v>
      </c>
      <c r="BH21" s="22">
        <v>1</v>
      </c>
      <c r="BI21" s="22">
        <v>0</v>
      </c>
      <c r="BJ21" s="22">
        <v>2</v>
      </c>
      <c r="BK21" s="22">
        <v>0</v>
      </c>
      <c r="BL21" s="22">
        <v>1</v>
      </c>
      <c r="BM21" s="22">
        <v>7</v>
      </c>
      <c r="BN21" s="22">
        <v>0</v>
      </c>
      <c r="BO21" s="22">
        <v>0</v>
      </c>
      <c r="BP21" s="20"/>
    </row>
    <row r="22" spans="1:68" ht="32.55" customHeight="1">
      <c r="A22" s="6" t="s">
        <v>15</v>
      </c>
      <c r="B22" s="6"/>
      <c r="C22" s="17">
        <v>1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6" t="s">
        <v>15</v>
      </c>
      <c r="AC22" s="6"/>
      <c r="AD22" s="17">
        <f>AF22+AL22+AN22+AP22+AR22</f>
        <v>9</v>
      </c>
      <c r="AE22" s="22">
        <f>AI22+AM22+AO22+AQ22+AS22</f>
        <v>2</v>
      </c>
      <c r="AF22" s="22">
        <f>AG22+AH22</f>
        <v>1</v>
      </c>
      <c r="AG22" s="22">
        <v>1</v>
      </c>
      <c r="AH22" s="22">
        <v>0</v>
      </c>
      <c r="AI22" s="22">
        <f>AJ22+AK22</f>
        <v>2</v>
      </c>
      <c r="AJ22" s="22">
        <v>2</v>
      </c>
      <c r="AK22" s="22">
        <v>0</v>
      </c>
      <c r="AL22" s="22">
        <v>4</v>
      </c>
      <c r="AM22" s="22">
        <v>0</v>
      </c>
      <c r="AN22" s="22">
        <v>1</v>
      </c>
      <c r="AO22" s="22">
        <v>0</v>
      </c>
      <c r="AP22" s="22">
        <v>1</v>
      </c>
      <c r="AQ22" s="22">
        <v>0</v>
      </c>
      <c r="AR22" s="22">
        <v>2</v>
      </c>
      <c r="AS22" s="22">
        <v>0</v>
      </c>
      <c r="AT22" s="6" t="s">
        <v>89</v>
      </c>
      <c r="AU22" s="6"/>
      <c r="AV22" s="46">
        <f>AX22+BD22+BF22+BH22+BJ22+BL22+BM22+BN22+BO22</f>
        <v>6</v>
      </c>
      <c r="AW22" s="51">
        <f>BA22+BE22+BG22+BI22+BK22</f>
        <v>0</v>
      </c>
      <c r="AX22" s="22">
        <f>AY22+AZ22</f>
        <v>0</v>
      </c>
      <c r="AY22" s="22">
        <v>0</v>
      </c>
      <c r="AZ22" s="22">
        <v>0</v>
      </c>
      <c r="BA22" s="22">
        <f>BB22+BC22</f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1</v>
      </c>
      <c r="BG22" s="22">
        <v>0</v>
      </c>
      <c r="BH22" s="22">
        <v>0</v>
      </c>
      <c r="BI22" s="22">
        <v>0</v>
      </c>
      <c r="BJ22" s="22">
        <v>2</v>
      </c>
      <c r="BK22" s="22">
        <v>0</v>
      </c>
      <c r="BL22" s="22">
        <v>1</v>
      </c>
      <c r="BM22" s="22">
        <v>2</v>
      </c>
      <c r="BN22" s="22">
        <v>0</v>
      </c>
      <c r="BO22" s="22">
        <v>0</v>
      </c>
      <c r="BP22" s="20"/>
    </row>
    <row r="23" spans="1:68" ht="33.15" customHeight="1">
      <c r="A23" s="6" t="s">
        <v>16</v>
      </c>
      <c r="B23" s="6"/>
      <c r="C23" s="17">
        <v>1</v>
      </c>
      <c r="D23" s="22">
        <v>0</v>
      </c>
      <c r="E23" s="22">
        <v>1</v>
      </c>
      <c r="F23" s="22">
        <v>1</v>
      </c>
      <c r="G23" s="22">
        <v>1</v>
      </c>
      <c r="H23" s="22">
        <v>1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200</v>
      </c>
      <c r="Q23" s="22">
        <v>40</v>
      </c>
      <c r="R23" s="22">
        <v>160</v>
      </c>
      <c r="S23" s="22">
        <v>200</v>
      </c>
      <c r="T23" s="22">
        <v>40</v>
      </c>
      <c r="U23" s="22">
        <v>160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30</v>
      </c>
      <c r="AB23" s="6" t="s">
        <v>16</v>
      </c>
      <c r="AC23" s="6"/>
      <c r="AD23" s="17">
        <f>AF23+AL23+AN23+AP23+AR23</f>
        <v>59</v>
      </c>
      <c r="AE23" s="22">
        <f>AI23+AM23+AO23+AQ23+AS23</f>
        <v>0</v>
      </c>
      <c r="AF23" s="22">
        <f>AG23+AH23</f>
        <v>5</v>
      </c>
      <c r="AG23" s="22">
        <v>5</v>
      </c>
      <c r="AH23" s="22">
        <v>0</v>
      </c>
      <c r="AI23" s="22">
        <f>AJ23+AK23</f>
        <v>0</v>
      </c>
      <c r="AJ23" s="22">
        <v>0</v>
      </c>
      <c r="AK23" s="22">
        <v>0</v>
      </c>
      <c r="AL23" s="22">
        <v>41</v>
      </c>
      <c r="AM23" s="22">
        <v>0</v>
      </c>
      <c r="AN23" s="22">
        <v>5</v>
      </c>
      <c r="AO23" s="22">
        <v>0</v>
      </c>
      <c r="AP23" s="22">
        <v>4</v>
      </c>
      <c r="AQ23" s="22">
        <v>0</v>
      </c>
      <c r="AR23" s="22">
        <v>4</v>
      </c>
      <c r="AS23" s="22">
        <v>0</v>
      </c>
      <c r="AT23" s="6" t="s">
        <v>90</v>
      </c>
      <c r="AU23" s="6"/>
      <c r="AV23" s="46">
        <f>AX23+BD23+BF23+BH23+BJ23+BL23+BM23+BN23+BO23</f>
        <v>9</v>
      </c>
      <c r="AW23" s="51">
        <f>BA23+BE23+BG23+BI23+BK23</f>
        <v>0</v>
      </c>
      <c r="AX23" s="22">
        <f>AY23+AZ23</f>
        <v>0</v>
      </c>
      <c r="AY23" s="22">
        <v>0</v>
      </c>
      <c r="AZ23" s="22">
        <v>0</v>
      </c>
      <c r="BA23" s="22">
        <f>BB23+BC23</f>
        <v>0</v>
      </c>
      <c r="BB23" s="22">
        <v>0</v>
      </c>
      <c r="BC23" s="22">
        <v>0</v>
      </c>
      <c r="BD23" s="22">
        <v>2</v>
      </c>
      <c r="BE23" s="22">
        <v>0</v>
      </c>
      <c r="BF23" s="22">
        <v>1</v>
      </c>
      <c r="BG23" s="22">
        <v>0</v>
      </c>
      <c r="BH23" s="22">
        <v>0</v>
      </c>
      <c r="BI23" s="22">
        <v>0</v>
      </c>
      <c r="BJ23" s="22">
        <v>2</v>
      </c>
      <c r="BK23" s="22">
        <v>0</v>
      </c>
      <c r="BL23" s="22">
        <v>0</v>
      </c>
      <c r="BM23" s="22">
        <v>4</v>
      </c>
      <c r="BN23" s="22">
        <v>0</v>
      </c>
      <c r="BO23" s="22">
        <v>0</v>
      </c>
      <c r="BP23" s="20"/>
    </row>
    <row r="24" spans="1:68" ht="22.75" customHeight="1">
      <c r="A24" s="6" t="s">
        <v>17</v>
      </c>
      <c r="B24" s="6"/>
      <c r="C24" s="17">
        <v>1</v>
      </c>
      <c r="D24" s="22">
        <v>0</v>
      </c>
      <c r="E24" s="22">
        <v>1</v>
      </c>
      <c r="F24" s="22">
        <v>1</v>
      </c>
      <c r="G24" s="22">
        <v>1</v>
      </c>
      <c r="H24" s="22">
        <v>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184</v>
      </c>
      <c r="Q24" s="22">
        <v>45</v>
      </c>
      <c r="R24" s="22">
        <v>139</v>
      </c>
      <c r="S24" s="22">
        <v>184</v>
      </c>
      <c r="T24" s="22">
        <v>45</v>
      </c>
      <c r="U24" s="22">
        <v>139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6" t="s">
        <v>17</v>
      </c>
      <c r="AC24" s="6"/>
      <c r="AD24" s="17">
        <f>AF24+AL24+AN24+AP24+AR24</f>
        <v>50</v>
      </c>
      <c r="AE24" s="22">
        <f>AI24+AM24+AO24+AQ24+AS24</f>
        <v>0</v>
      </c>
      <c r="AF24" s="22">
        <f>AG24+AH24</f>
        <v>4</v>
      </c>
      <c r="AG24" s="22">
        <v>4</v>
      </c>
      <c r="AH24" s="22">
        <v>0</v>
      </c>
      <c r="AI24" s="22">
        <f>AJ24+AK24</f>
        <v>0</v>
      </c>
      <c r="AJ24" s="22">
        <v>0</v>
      </c>
      <c r="AK24" s="22">
        <v>0</v>
      </c>
      <c r="AL24" s="22">
        <v>33</v>
      </c>
      <c r="AM24" s="22">
        <v>0</v>
      </c>
      <c r="AN24" s="22">
        <v>4</v>
      </c>
      <c r="AO24" s="22">
        <v>0</v>
      </c>
      <c r="AP24" s="22">
        <v>4</v>
      </c>
      <c r="AQ24" s="22">
        <v>0</v>
      </c>
      <c r="AR24" s="22">
        <v>5</v>
      </c>
      <c r="AS24" s="22">
        <v>0</v>
      </c>
      <c r="AT24" s="6" t="s">
        <v>91</v>
      </c>
      <c r="AU24" s="6"/>
      <c r="AV24" s="46">
        <f>AX24+BD24+BF24+BH24+BJ24+BL24+BM24+BN24+BO24</f>
        <v>6</v>
      </c>
      <c r="AW24" s="51">
        <f>BA24+BE24+BG24+BI24+BK24</f>
        <v>1</v>
      </c>
      <c r="AX24" s="22">
        <f>AY24+AZ24</f>
        <v>0</v>
      </c>
      <c r="AY24" s="22">
        <v>0</v>
      </c>
      <c r="AZ24" s="22">
        <v>0</v>
      </c>
      <c r="BA24" s="22">
        <f>BB24+BC24</f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3</v>
      </c>
      <c r="BG24" s="22">
        <v>0</v>
      </c>
      <c r="BH24" s="22">
        <v>0</v>
      </c>
      <c r="BI24" s="22">
        <v>0</v>
      </c>
      <c r="BJ24" s="22">
        <v>0</v>
      </c>
      <c r="BK24" s="22">
        <v>1</v>
      </c>
      <c r="BL24" s="22">
        <v>1</v>
      </c>
      <c r="BM24" s="22">
        <v>2</v>
      </c>
      <c r="BN24" s="22">
        <v>0</v>
      </c>
      <c r="BO24" s="22">
        <v>0</v>
      </c>
      <c r="BP24" s="20"/>
    </row>
    <row r="25" spans="1:68" ht="22.75" customHeight="1">
      <c r="A25" s="6" t="s">
        <v>18</v>
      </c>
      <c r="B25" s="6"/>
      <c r="C25" s="17">
        <v>1</v>
      </c>
      <c r="D25" s="22">
        <v>1</v>
      </c>
      <c r="E25" s="22">
        <v>1</v>
      </c>
      <c r="F25" s="22">
        <v>1</v>
      </c>
      <c r="G25" s="22">
        <v>1</v>
      </c>
      <c r="H25" s="22">
        <v>1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200</v>
      </c>
      <c r="Q25" s="22">
        <v>50</v>
      </c>
      <c r="R25" s="22">
        <v>150</v>
      </c>
      <c r="S25" s="22">
        <v>200</v>
      </c>
      <c r="T25" s="22">
        <v>50</v>
      </c>
      <c r="U25" s="22">
        <v>150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6" t="s">
        <v>18</v>
      </c>
      <c r="AC25" s="6"/>
      <c r="AD25" s="17">
        <f>AF25+AL25+AN25+AP25+AR25</f>
        <v>53</v>
      </c>
      <c r="AE25" s="22">
        <f>AI25+AM25+AO25+AQ25+AS25</f>
        <v>0</v>
      </c>
      <c r="AF25" s="22">
        <f>AG25+AH25</f>
        <v>6</v>
      </c>
      <c r="AG25" s="22">
        <v>6</v>
      </c>
      <c r="AH25" s="22">
        <v>0</v>
      </c>
      <c r="AI25" s="22">
        <f>AJ25+AK25</f>
        <v>0</v>
      </c>
      <c r="AJ25" s="22">
        <v>0</v>
      </c>
      <c r="AK25" s="22">
        <v>0</v>
      </c>
      <c r="AL25" s="22">
        <v>28</v>
      </c>
      <c r="AM25" s="22">
        <v>0</v>
      </c>
      <c r="AN25" s="22">
        <v>5</v>
      </c>
      <c r="AO25" s="22">
        <v>0</v>
      </c>
      <c r="AP25" s="22">
        <v>4</v>
      </c>
      <c r="AQ25" s="22">
        <v>0</v>
      </c>
      <c r="AR25" s="22">
        <v>10</v>
      </c>
      <c r="AS25" s="22">
        <v>0</v>
      </c>
      <c r="AT25" s="6" t="s">
        <v>92</v>
      </c>
      <c r="AU25" s="6"/>
      <c r="AV25" s="46">
        <f>AX25+BD25+BF25+BH25+BJ25+BL25+BM25+BN25+BO25</f>
        <v>7</v>
      </c>
      <c r="AW25" s="51">
        <f>BA25+BE25+BG25+BI25+BK25</f>
        <v>0</v>
      </c>
      <c r="AX25" s="22">
        <f>AY25+AZ25</f>
        <v>0</v>
      </c>
      <c r="AY25" s="22">
        <v>0</v>
      </c>
      <c r="AZ25" s="22">
        <v>0</v>
      </c>
      <c r="BA25" s="22">
        <f>BB25+BC25</f>
        <v>0</v>
      </c>
      <c r="BB25" s="22">
        <v>0</v>
      </c>
      <c r="BC25" s="22">
        <v>0</v>
      </c>
      <c r="BD25" s="22">
        <v>3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1</v>
      </c>
      <c r="BK25" s="22">
        <v>0</v>
      </c>
      <c r="BL25" s="22">
        <v>3</v>
      </c>
      <c r="BM25" s="22">
        <v>0</v>
      </c>
      <c r="BN25" s="22">
        <v>0</v>
      </c>
      <c r="BO25" s="22">
        <v>0</v>
      </c>
      <c r="BP25" s="20"/>
    </row>
    <row r="26" spans="1:68" ht="22.75" customHeight="1">
      <c r="A26" s="6" t="s">
        <v>19</v>
      </c>
      <c r="B26" s="6"/>
      <c r="C26" s="17">
        <v>1</v>
      </c>
      <c r="D26" s="22">
        <v>0</v>
      </c>
      <c r="E26" s="22">
        <v>1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30</v>
      </c>
      <c r="Q26" s="22">
        <v>30</v>
      </c>
      <c r="R26" s="22">
        <v>0</v>
      </c>
      <c r="S26" s="22">
        <v>30</v>
      </c>
      <c r="T26" s="22">
        <v>30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6" t="s">
        <v>19</v>
      </c>
      <c r="AC26" s="6"/>
      <c r="AD26" s="17">
        <f>AF26+AL26+AN26+AP26+AR26</f>
        <v>22</v>
      </c>
      <c r="AE26" s="22">
        <f>AI26+AM26+AO26+AQ26+AS26</f>
        <v>3</v>
      </c>
      <c r="AF26" s="22">
        <f>AG26+AH26</f>
        <v>2</v>
      </c>
      <c r="AG26" s="22">
        <v>2</v>
      </c>
      <c r="AH26" s="22">
        <v>0</v>
      </c>
      <c r="AI26" s="22">
        <f>AJ26+AK26</f>
        <v>3</v>
      </c>
      <c r="AJ26" s="22">
        <v>3</v>
      </c>
      <c r="AK26" s="22">
        <v>0</v>
      </c>
      <c r="AL26" s="22">
        <v>15</v>
      </c>
      <c r="AM26" s="22">
        <v>0</v>
      </c>
      <c r="AN26" s="22">
        <v>1</v>
      </c>
      <c r="AO26" s="22">
        <v>0</v>
      </c>
      <c r="AP26" s="22">
        <v>2</v>
      </c>
      <c r="AQ26" s="22">
        <v>0</v>
      </c>
      <c r="AR26" s="22">
        <v>2</v>
      </c>
      <c r="AS26" s="22">
        <v>0</v>
      </c>
      <c r="AT26" s="6" t="s">
        <v>93</v>
      </c>
      <c r="AU26" s="6"/>
      <c r="AV26" s="46">
        <f>AX26+BD26+BF26+BH26+BJ26+BL26+BM26+BN26+BO26</f>
        <v>9</v>
      </c>
      <c r="AW26" s="51">
        <f>BA26+BE26+BG26+BI26+BK26</f>
        <v>0</v>
      </c>
      <c r="AX26" s="22">
        <f>AY26+AZ26</f>
        <v>0</v>
      </c>
      <c r="AY26" s="22">
        <v>0</v>
      </c>
      <c r="AZ26" s="22">
        <v>0</v>
      </c>
      <c r="BA26" s="22">
        <f>BB26+BC26</f>
        <v>0</v>
      </c>
      <c r="BB26" s="22">
        <v>0</v>
      </c>
      <c r="BC26" s="22">
        <v>0</v>
      </c>
      <c r="BD26" s="22">
        <v>1</v>
      </c>
      <c r="BE26" s="22">
        <v>0</v>
      </c>
      <c r="BF26" s="22">
        <v>3</v>
      </c>
      <c r="BG26" s="22">
        <v>0</v>
      </c>
      <c r="BH26" s="22">
        <v>0</v>
      </c>
      <c r="BI26" s="22">
        <v>0</v>
      </c>
      <c r="BJ26" s="22">
        <v>2</v>
      </c>
      <c r="BK26" s="22">
        <v>0</v>
      </c>
      <c r="BL26" s="22">
        <v>1</v>
      </c>
      <c r="BM26" s="22">
        <v>2</v>
      </c>
      <c r="BN26" s="22">
        <v>0</v>
      </c>
      <c r="BO26" s="22">
        <v>0</v>
      </c>
      <c r="BP26" s="20"/>
    </row>
    <row r="27" spans="1:68" ht="22.75" customHeight="1">
      <c r="A27" s="6" t="s">
        <v>20</v>
      </c>
      <c r="B27" s="6"/>
      <c r="C27" s="17">
        <v>1</v>
      </c>
      <c r="D27" s="22">
        <v>0</v>
      </c>
      <c r="E27" s="22">
        <v>1</v>
      </c>
      <c r="F27" s="22">
        <v>1</v>
      </c>
      <c r="G27" s="22">
        <v>1</v>
      </c>
      <c r="H27" s="22">
        <v>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295</v>
      </c>
      <c r="Q27" s="22">
        <v>40</v>
      </c>
      <c r="R27" s="22">
        <v>255</v>
      </c>
      <c r="S27" s="22">
        <v>248</v>
      </c>
      <c r="T27" s="22">
        <v>40</v>
      </c>
      <c r="U27" s="22">
        <v>208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6" t="s">
        <v>20</v>
      </c>
      <c r="AC27" s="6"/>
      <c r="AD27" s="17">
        <f>AF27+AL27+AN27+AP27+AR27</f>
        <v>49</v>
      </c>
      <c r="AE27" s="22">
        <f>AI27+AM27+AO27+AQ27+AS27</f>
        <v>0</v>
      </c>
      <c r="AF27" s="22">
        <f>AG27+AH27</f>
        <v>5</v>
      </c>
      <c r="AG27" s="22">
        <v>5</v>
      </c>
      <c r="AH27" s="22">
        <v>0</v>
      </c>
      <c r="AI27" s="22">
        <f>AJ27+AK27</f>
        <v>0</v>
      </c>
      <c r="AJ27" s="22">
        <v>0</v>
      </c>
      <c r="AK27" s="22">
        <v>0</v>
      </c>
      <c r="AL27" s="22">
        <v>32</v>
      </c>
      <c r="AM27" s="22">
        <v>0</v>
      </c>
      <c r="AN27" s="22">
        <v>4</v>
      </c>
      <c r="AO27" s="22">
        <v>0</v>
      </c>
      <c r="AP27" s="22">
        <v>3</v>
      </c>
      <c r="AQ27" s="22">
        <v>0</v>
      </c>
      <c r="AR27" s="22">
        <v>5</v>
      </c>
      <c r="AS27" s="22">
        <v>0</v>
      </c>
      <c r="AT27" s="6" t="s">
        <v>94</v>
      </c>
      <c r="AU27" s="6"/>
      <c r="AV27" s="46">
        <f>AX27+BD27+BF27+BH27+BJ27+BL27+BM27+BN27+BO27</f>
        <v>8</v>
      </c>
      <c r="AW27" s="51">
        <f>BA27+BE27+BG27+BI27+BK27</f>
        <v>0</v>
      </c>
      <c r="AX27" s="22">
        <f>AY27+AZ27</f>
        <v>0</v>
      </c>
      <c r="AY27" s="22">
        <v>0</v>
      </c>
      <c r="AZ27" s="22">
        <v>0</v>
      </c>
      <c r="BA27" s="22">
        <f>BB27+BC27</f>
        <v>0</v>
      </c>
      <c r="BB27" s="22">
        <v>0</v>
      </c>
      <c r="BC27" s="22">
        <v>0</v>
      </c>
      <c r="BD27" s="22">
        <v>2</v>
      </c>
      <c r="BE27" s="22">
        <v>0</v>
      </c>
      <c r="BF27" s="22">
        <v>1</v>
      </c>
      <c r="BG27" s="22">
        <v>0</v>
      </c>
      <c r="BH27" s="22">
        <v>1</v>
      </c>
      <c r="BI27" s="22">
        <v>0</v>
      </c>
      <c r="BJ27" s="22">
        <v>1</v>
      </c>
      <c r="BK27" s="22">
        <v>0</v>
      </c>
      <c r="BL27" s="22">
        <v>2</v>
      </c>
      <c r="BM27" s="22">
        <v>1</v>
      </c>
      <c r="BN27" s="22">
        <v>0</v>
      </c>
      <c r="BO27" s="22">
        <v>0</v>
      </c>
      <c r="BP27" s="20"/>
    </row>
    <row r="28" spans="1:68" ht="22.75" customHeight="1">
      <c r="A28" s="6" t="s">
        <v>21</v>
      </c>
      <c r="B28" s="6"/>
      <c r="C28" s="17">
        <v>1</v>
      </c>
      <c r="D28" s="22">
        <v>0</v>
      </c>
      <c r="E28" s="22">
        <v>1</v>
      </c>
      <c r="F28" s="22">
        <v>0</v>
      </c>
      <c r="G28" s="22">
        <v>0</v>
      </c>
      <c r="H28" s="22">
        <v>1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250</v>
      </c>
      <c r="Q28" s="22">
        <v>60</v>
      </c>
      <c r="R28" s="22">
        <v>190</v>
      </c>
      <c r="S28" s="22">
        <v>250</v>
      </c>
      <c r="T28" s="22">
        <v>60</v>
      </c>
      <c r="U28" s="22">
        <v>190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50</v>
      </c>
      <c r="AB28" s="6" t="s">
        <v>21</v>
      </c>
      <c r="AC28" s="6"/>
      <c r="AD28" s="17">
        <f>AF28+AL28+AN28+AP28+AR28</f>
        <v>60</v>
      </c>
      <c r="AE28" s="22">
        <f>AI28+AM28+AO28+AQ28+AS28</f>
        <v>0</v>
      </c>
      <c r="AF28" s="22">
        <f>AG28+AH28</f>
        <v>5</v>
      </c>
      <c r="AG28" s="22">
        <v>5</v>
      </c>
      <c r="AH28" s="22">
        <v>0</v>
      </c>
      <c r="AI28" s="22">
        <f>AJ28+AK28</f>
        <v>0</v>
      </c>
      <c r="AJ28" s="22">
        <v>0</v>
      </c>
      <c r="AK28" s="22">
        <v>0</v>
      </c>
      <c r="AL28" s="22">
        <v>41</v>
      </c>
      <c r="AM28" s="22">
        <v>0</v>
      </c>
      <c r="AN28" s="22">
        <v>4</v>
      </c>
      <c r="AO28" s="22">
        <v>0</v>
      </c>
      <c r="AP28" s="22">
        <v>3</v>
      </c>
      <c r="AQ28" s="22">
        <v>0</v>
      </c>
      <c r="AR28" s="22">
        <v>7</v>
      </c>
      <c r="AS28" s="22">
        <v>0</v>
      </c>
      <c r="AT28" s="6" t="s">
        <v>95</v>
      </c>
      <c r="AU28" s="6"/>
      <c r="AV28" s="46">
        <f>AX28+BD28+BF28+BH28+BJ28+BL28+BM28+BN28+BO28</f>
        <v>6</v>
      </c>
      <c r="AW28" s="51">
        <f>BA28+BE28+BG28+BI28+BK28</f>
        <v>1</v>
      </c>
      <c r="AX28" s="22">
        <f>AY28+AZ28</f>
        <v>0</v>
      </c>
      <c r="AY28" s="22">
        <v>0</v>
      </c>
      <c r="AZ28" s="22">
        <v>0</v>
      </c>
      <c r="BA28" s="22">
        <f>BB28+BC28</f>
        <v>0</v>
      </c>
      <c r="BB28" s="22">
        <v>0</v>
      </c>
      <c r="BC28" s="22">
        <v>0</v>
      </c>
      <c r="BD28" s="22">
        <v>0</v>
      </c>
      <c r="BE28" s="22">
        <v>1</v>
      </c>
      <c r="BF28" s="22">
        <v>1</v>
      </c>
      <c r="BG28" s="22">
        <v>0</v>
      </c>
      <c r="BH28" s="22">
        <v>0</v>
      </c>
      <c r="BI28" s="22">
        <v>0</v>
      </c>
      <c r="BJ28" s="22">
        <v>2</v>
      </c>
      <c r="BK28" s="22">
        <v>0</v>
      </c>
      <c r="BL28" s="22">
        <v>1</v>
      </c>
      <c r="BM28" s="22">
        <v>2</v>
      </c>
      <c r="BN28" s="22">
        <v>0</v>
      </c>
      <c r="BO28" s="22">
        <v>0</v>
      </c>
      <c r="BP28" s="20"/>
    </row>
    <row r="29" spans="1:68" ht="22.75" customHeight="1">
      <c r="A29" s="6" t="s">
        <v>22</v>
      </c>
      <c r="B29" s="6"/>
      <c r="C29" s="17">
        <v>1</v>
      </c>
      <c r="D29" s="22">
        <v>0</v>
      </c>
      <c r="E29" s="22">
        <v>1</v>
      </c>
      <c r="F29" s="22">
        <v>1</v>
      </c>
      <c r="G29" s="22">
        <v>1</v>
      </c>
      <c r="H29" s="22">
        <v>1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200</v>
      </c>
      <c r="Q29" s="22">
        <v>20</v>
      </c>
      <c r="R29" s="22">
        <v>180</v>
      </c>
      <c r="S29" s="22">
        <v>200</v>
      </c>
      <c r="T29" s="22">
        <v>20</v>
      </c>
      <c r="U29" s="22">
        <v>180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10</v>
      </c>
      <c r="AB29" s="6" t="s">
        <v>22</v>
      </c>
      <c r="AC29" s="6"/>
      <c r="AD29" s="17">
        <f>AF29+AL29+AN29+AP29+AR29</f>
        <v>37</v>
      </c>
      <c r="AE29" s="22">
        <f>AI29+AM29+AO29+AQ29+AS29</f>
        <v>2</v>
      </c>
      <c r="AF29" s="22">
        <f>AG29+AH29</f>
        <v>4</v>
      </c>
      <c r="AG29" s="22">
        <v>4</v>
      </c>
      <c r="AH29" s="22">
        <v>0</v>
      </c>
      <c r="AI29" s="22">
        <f>AJ29+AK29</f>
        <v>2</v>
      </c>
      <c r="AJ29" s="22">
        <v>2</v>
      </c>
      <c r="AK29" s="22">
        <v>0</v>
      </c>
      <c r="AL29" s="22">
        <v>23</v>
      </c>
      <c r="AM29" s="22">
        <v>0</v>
      </c>
      <c r="AN29" s="22">
        <v>4</v>
      </c>
      <c r="AO29" s="22">
        <v>0</v>
      </c>
      <c r="AP29" s="22">
        <v>2</v>
      </c>
      <c r="AQ29" s="22">
        <v>0</v>
      </c>
      <c r="AR29" s="22">
        <v>4</v>
      </c>
      <c r="AS29" s="22">
        <v>0</v>
      </c>
      <c r="AT29" s="6" t="s">
        <v>96</v>
      </c>
      <c r="AU29" s="6"/>
      <c r="AV29" s="46">
        <f>AX29+BD29+BF29+BH29+BJ29+BL29+BM29+BN29+BO29</f>
        <v>5</v>
      </c>
      <c r="AW29" s="51">
        <f>BA29+BE29+BG29+BI29+BK29</f>
        <v>1</v>
      </c>
      <c r="AX29" s="22">
        <f>AY29+AZ29</f>
        <v>0</v>
      </c>
      <c r="AY29" s="22">
        <v>0</v>
      </c>
      <c r="AZ29" s="22">
        <v>0</v>
      </c>
      <c r="BA29" s="22">
        <f>BB29+BC29</f>
        <v>0</v>
      </c>
      <c r="BB29" s="22">
        <v>0</v>
      </c>
      <c r="BC29" s="22">
        <v>0</v>
      </c>
      <c r="BD29" s="22">
        <v>1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1</v>
      </c>
      <c r="BK29" s="22">
        <v>1</v>
      </c>
      <c r="BL29" s="22">
        <v>2</v>
      </c>
      <c r="BM29" s="22">
        <v>1</v>
      </c>
      <c r="BN29" s="22">
        <v>0</v>
      </c>
      <c r="BO29" s="22">
        <v>0</v>
      </c>
      <c r="BP29" s="20"/>
    </row>
    <row r="30" spans="1:68" ht="32.55" customHeight="1">
      <c r="A30" s="6" t="s">
        <v>23</v>
      </c>
      <c r="B30" s="6"/>
      <c r="C30" s="17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50</v>
      </c>
      <c r="Q30" s="22">
        <v>50</v>
      </c>
      <c r="R30" s="22">
        <v>0</v>
      </c>
      <c r="S30" s="22">
        <v>50</v>
      </c>
      <c r="T30" s="22">
        <v>50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6" t="s">
        <v>23</v>
      </c>
      <c r="AC30" s="6"/>
      <c r="AD30" s="17">
        <f>AF30+AL30+AN30+AP30+AR30</f>
        <v>66</v>
      </c>
      <c r="AE30" s="22">
        <f>AI30+AM30+AO30+AQ30+AS30</f>
        <v>0</v>
      </c>
      <c r="AF30" s="22">
        <f>AG30+AH30</f>
        <v>6</v>
      </c>
      <c r="AG30" s="22">
        <v>6</v>
      </c>
      <c r="AH30" s="22">
        <v>0</v>
      </c>
      <c r="AI30" s="22">
        <f>AJ30+AK30</f>
        <v>0</v>
      </c>
      <c r="AJ30" s="22">
        <v>0</v>
      </c>
      <c r="AK30" s="22">
        <v>0</v>
      </c>
      <c r="AL30" s="22">
        <v>36</v>
      </c>
      <c r="AM30" s="22">
        <v>0</v>
      </c>
      <c r="AN30" s="22">
        <v>4</v>
      </c>
      <c r="AO30" s="22">
        <v>0</v>
      </c>
      <c r="AP30" s="22">
        <v>8</v>
      </c>
      <c r="AQ30" s="22">
        <v>0</v>
      </c>
      <c r="AR30" s="22">
        <v>12</v>
      </c>
      <c r="AS30" s="22">
        <v>0</v>
      </c>
      <c r="AT30" s="6" t="s">
        <v>97</v>
      </c>
      <c r="AU30" s="6"/>
      <c r="AV30" s="46">
        <f>AX30+BD30+BF30+BH30+BJ30+BL30+BM30+BN30+BO30</f>
        <v>15</v>
      </c>
      <c r="AW30" s="51">
        <f>BA30+BE30+BG30+BI30+BK30</f>
        <v>0</v>
      </c>
      <c r="AX30" s="22">
        <f>AY30+AZ30</f>
        <v>0</v>
      </c>
      <c r="AY30" s="22">
        <v>0</v>
      </c>
      <c r="AZ30" s="22">
        <v>0</v>
      </c>
      <c r="BA30" s="22">
        <f>BB30+BC30</f>
        <v>0</v>
      </c>
      <c r="BB30" s="22">
        <v>0</v>
      </c>
      <c r="BC30" s="22">
        <v>0</v>
      </c>
      <c r="BD30" s="22">
        <v>2</v>
      </c>
      <c r="BE30" s="22">
        <v>0</v>
      </c>
      <c r="BF30" s="22">
        <v>2</v>
      </c>
      <c r="BG30" s="22">
        <v>0</v>
      </c>
      <c r="BH30" s="22">
        <v>0</v>
      </c>
      <c r="BI30" s="22">
        <v>0</v>
      </c>
      <c r="BJ30" s="22">
        <v>1</v>
      </c>
      <c r="BK30" s="22">
        <v>0</v>
      </c>
      <c r="BL30" s="22">
        <v>0</v>
      </c>
      <c r="BM30" s="22">
        <v>10</v>
      </c>
      <c r="BN30" s="22">
        <v>0</v>
      </c>
      <c r="BO30" s="22">
        <v>0</v>
      </c>
      <c r="BP30" s="20"/>
    </row>
    <row r="31" spans="1:68" ht="33.75" customHeight="1">
      <c r="A31" s="6" t="s">
        <v>24</v>
      </c>
      <c r="B31" s="6"/>
      <c r="C31" s="17">
        <v>1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6" t="s">
        <v>24</v>
      </c>
      <c r="AC31" s="6"/>
      <c r="AD31" s="17">
        <f>AF31+AL31+AN31+AP31+AR31</f>
        <v>13</v>
      </c>
      <c r="AE31" s="22">
        <f>AI31+AM31+AO31+AQ31+AS31</f>
        <v>0</v>
      </c>
      <c r="AF31" s="22">
        <f>AG31+AH31</f>
        <v>1</v>
      </c>
      <c r="AG31" s="22">
        <v>1</v>
      </c>
      <c r="AH31" s="22">
        <v>0</v>
      </c>
      <c r="AI31" s="22">
        <f>AJ31+AK31</f>
        <v>0</v>
      </c>
      <c r="AJ31" s="22">
        <v>0</v>
      </c>
      <c r="AK31" s="22">
        <v>0</v>
      </c>
      <c r="AL31" s="22">
        <v>4</v>
      </c>
      <c r="AM31" s="22">
        <v>0</v>
      </c>
      <c r="AN31" s="22">
        <v>2</v>
      </c>
      <c r="AO31" s="22">
        <v>0</v>
      </c>
      <c r="AP31" s="22">
        <v>2</v>
      </c>
      <c r="AQ31" s="22">
        <v>0</v>
      </c>
      <c r="AR31" s="22">
        <v>4</v>
      </c>
      <c r="AS31" s="22">
        <v>0</v>
      </c>
      <c r="AT31" s="6" t="s">
        <v>98</v>
      </c>
      <c r="AU31" s="6"/>
      <c r="AV31" s="46">
        <f>AX31+BD31+BF31+BH31+BJ31+BL31+BM31+BN31+BO31</f>
        <v>9</v>
      </c>
      <c r="AW31" s="51">
        <f>BA31+BE31+BG31+BI31+BK31</f>
        <v>0</v>
      </c>
      <c r="AX31" s="22">
        <f>AY31+AZ31</f>
        <v>0</v>
      </c>
      <c r="AY31" s="22">
        <v>0</v>
      </c>
      <c r="AZ31" s="22">
        <v>0</v>
      </c>
      <c r="BA31" s="22">
        <f>BB31+BC31</f>
        <v>0</v>
      </c>
      <c r="BB31" s="22">
        <v>0</v>
      </c>
      <c r="BC31" s="22">
        <v>0</v>
      </c>
      <c r="BD31" s="22">
        <v>2</v>
      </c>
      <c r="BE31" s="22">
        <v>0</v>
      </c>
      <c r="BF31" s="22">
        <v>1</v>
      </c>
      <c r="BG31" s="22">
        <v>0</v>
      </c>
      <c r="BH31" s="22">
        <v>0</v>
      </c>
      <c r="BI31" s="22">
        <v>0</v>
      </c>
      <c r="BJ31" s="22">
        <v>1</v>
      </c>
      <c r="BK31" s="22">
        <v>0</v>
      </c>
      <c r="BL31" s="22">
        <v>1</v>
      </c>
      <c r="BM31" s="22">
        <v>4</v>
      </c>
      <c r="BN31" s="22">
        <v>0</v>
      </c>
      <c r="BO31" s="22">
        <v>0</v>
      </c>
      <c r="BP31" s="20"/>
    </row>
    <row r="32" spans="1:68" ht="22.75" customHeight="1">
      <c r="A32" s="6" t="s">
        <v>25</v>
      </c>
      <c r="B32" s="6"/>
      <c r="C32" s="17">
        <v>1</v>
      </c>
      <c r="D32" s="22">
        <v>0</v>
      </c>
      <c r="E32" s="22">
        <v>1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99</v>
      </c>
      <c r="Q32" s="22">
        <v>36</v>
      </c>
      <c r="R32" s="22">
        <v>63</v>
      </c>
      <c r="S32" s="22">
        <v>99</v>
      </c>
      <c r="T32" s="22">
        <v>36</v>
      </c>
      <c r="U32" s="22">
        <v>63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20</v>
      </c>
      <c r="AB32" s="6" t="s">
        <v>25</v>
      </c>
      <c r="AC32" s="6"/>
      <c r="AD32" s="17">
        <f>AF32+AL32+AN32+AP32+AR32</f>
        <v>35</v>
      </c>
      <c r="AE32" s="22">
        <f>AI32+AM32+AO32+AQ32+AS32</f>
        <v>3</v>
      </c>
      <c r="AF32" s="22">
        <f>AG32+AH32</f>
        <v>3</v>
      </c>
      <c r="AG32" s="22">
        <v>2</v>
      </c>
      <c r="AH32" s="22">
        <v>1</v>
      </c>
      <c r="AI32" s="22">
        <f>AJ32+AK32</f>
        <v>2</v>
      </c>
      <c r="AJ32" s="22">
        <v>2</v>
      </c>
      <c r="AK32" s="22">
        <v>0</v>
      </c>
      <c r="AL32" s="22">
        <v>28</v>
      </c>
      <c r="AM32" s="22">
        <v>0</v>
      </c>
      <c r="AN32" s="22">
        <v>1</v>
      </c>
      <c r="AO32" s="22">
        <v>0</v>
      </c>
      <c r="AP32" s="22">
        <v>1</v>
      </c>
      <c r="AQ32" s="22">
        <v>1</v>
      </c>
      <c r="AR32" s="22">
        <v>2</v>
      </c>
      <c r="AS32" s="22">
        <v>0</v>
      </c>
      <c r="AT32" s="6" t="s">
        <v>99</v>
      </c>
      <c r="AU32" s="6"/>
      <c r="AV32" s="46">
        <f>AX32+BD32+BF32+BH32+BJ32+BL32+BM32+BN32+BO32</f>
        <v>14</v>
      </c>
      <c r="AW32" s="51">
        <f>BA32+BE32+BG32+BI32+BK32</f>
        <v>0</v>
      </c>
      <c r="AX32" s="22">
        <f>AY32+AZ32</f>
        <v>0</v>
      </c>
      <c r="AY32" s="22">
        <v>0</v>
      </c>
      <c r="AZ32" s="22">
        <v>0</v>
      </c>
      <c r="BA32" s="22">
        <f>BB32+BC32</f>
        <v>0</v>
      </c>
      <c r="BB32" s="22">
        <v>0</v>
      </c>
      <c r="BC32" s="22">
        <v>0</v>
      </c>
      <c r="BD32" s="22">
        <v>2</v>
      </c>
      <c r="BE32" s="22">
        <v>0</v>
      </c>
      <c r="BF32" s="22">
        <v>1</v>
      </c>
      <c r="BG32" s="22">
        <v>0</v>
      </c>
      <c r="BH32" s="22">
        <v>0</v>
      </c>
      <c r="BI32" s="22">
        <v>0</v>
      </c>
      <c r="BJ32" s="22">
        <v>3</v>
      </c>
      <c r="BK32" s="22">
        <v>0</v>
      </c>
      <c r="BL32" s="22">
        <v>0</v>
      </c>
      <c r="BM32" s="22">
        <v>8</v>
      </c>
      <c r="BN32" s="22">
        <v>0</v>
      </c>
      <c r="BO32" s="22">
        <v>0</v>
      </c>
      <c r="BP32" s="20"/>
    </row>
    <row r="33" spans="1:68" ht="22.75" customHeight="1">
      <c r="A33" s="6" t="s">
        <v>26</v>
      </c>
      <c r="B33" s="6"/>
      <c r="C33" s="17">
        <v>1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6" t="s">
        <v>26</v>
      </c>
      <c r="AC33" s="6"/>
      <c r="AD33" s="17">
        <f>AF33+AL33+AN33+AP33+AR33</f>
        <v>26</v>
      </c>
      <c r="AE33" s="22">
        <f>AI33+AM33+AO33+AQ33+AS33</f>
        <v>0</v>
      </c>
      <c r="AF33" s="22">
        <f>AG33+AH33</f>
        <v>1</v>
      </c>
      <c r="AG33" s="22">
        <v>1</v>
      </c>
      <c r="AH33" s="22">
        <v>0</v>
      </c>
      <c r="AI33" s="22">
        <f>AJ33+AK33</f>
        <v>0</v>
      </c>
      <c r="AJ33" s="22">
        <v>0</v>
      </c>
      <c r="AK33" s="22">
        <v>0</v>
      </c>
      <c r="AL33" s="22">
        <v>10</v>
      </c>
      <c r="AM33" s="22">
        <v>0</v>
      </c>
      <c r="AN33" s="22">
        <v>3</v>
      </c>
      <c r="AO33" s="22">
        <v>0</v>
      </c>
      <c r="AP33" s="22">
        <v>3</v>
      </c>
      <c r="AQ33" s="22">
        <v>0</v>
      </c>
      <c r="AR33" s="22">
        <v>9</v>
      </c>
      <c r="AS33" s="22">
        <v>0</v>
      </c>
      <c r="AT33" s="6" t="s">
        <v>100</v>
      </c>
      <c r="AU33" s="6"/>
      <c r="AV33" s="46">
        <f>AX33+BD33+BF33+BH33+BJ33+BL33+BM33+BN33+BO33</f>
        <v>11</v>
      </c>
      <c r="AW33" s="51">
        <f>BA33+BE33+BG33+BI33+BK33</f>
        <v>3</v>
      </c>
      <c r="AX33" s="22">
        <f>AY33+AZ33</f>
        <v>0</v>
      </c>
      <c r="AY33" s="22">
        <v>0</v>
      </c>
      <c r="AZ33" s="22">
        <v>0</v>
      </c>
      <c r="BA33" s="22">
        <f>BB33+BC33</f>
        <v>1</v>
      </c>
      <c r="BB33" s="22">
        <v>1</v>
      </c>
      <c r="BC33" s="22">
        <v>0</v>
      </c>
      <c r="BD33" s="22">
        <v>1</v>
      </c>
      <c r="BE33" s="22">
        <v>0</v>
      </c>
      <c r="BF33" s="22">
        <v>2</v>
      </c>
      <c r="BG33" s="22">
        <v>0</v>
      </c>
      <c r="BH33" s="22">
        <v>0</v>
      </c>
      <c r="BI33" s="22">
        <v>2</v>
      </c>
      <c r="BJ33" s="22">
        <v>1</v>
      </c>
      <c r="BK33" s="22">
        <v>0</v>
      </c>
      <c r="BL33" s="22">
        <v>0</v>
      </c>
      <c r="BM33" s="22">
        <v>7</v>
      </c>
      <c r="BN33" s="22">
        <v>0</v>
      </c>
      <c r="BO33" s="22">
        <v>0</v>
      </c>
      <c r="BP33" s="20"/>
    </row>
    <row r="34" spans="1:68" ht="35.25" customHeight="1">
      <c r="A34" s="6" t="s">
        <v>27</v>
      </c>
      <c r="B34" s="6"/>
      <c r="C34" s="17">
        <v>1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6" t="s">
        <v>27</v>
      </c>
      <c r="AC34" s="6"/>
      <c r="AD34" s="17">
        <f>AF34+AL34+AN34+AP34+AR34</f>
        <v>16</v>
      </c>
      <c r="AE34" s="22">
        <f>AI34+AM34+AO34+AQ34+AS34</f>
        <v>3</v>
      </c>
      <c r="AF34" s="22">
        <f>AG34+AH34</f>
        <v>1</v>
      </c>
      <c r="AG34" s="22">
        <v>1</v>
      </c>
      <c r="AH34" s="22">
        <v>0</v>
      </c>
      <c r="AI34" s="22">
        <f>AJ34+AK34</f>
        <v>3</v>
      </c>
      <c r="AJ34" s="22">
        <v>3</v>
      </c>
      <c r="AK34" s="22">
        <v>0</v>
      </c>
      <c r="AL34" s="22">
        <v>4</v>
      </c>
      <c r="AM34" s="22">
        <v>0</v>
      </c>
      <c r="AN34" s="22">
        <v>2</v>
      </c>
      <c r="AO34" s="22">
        <v>0</v>
      </c>
      <c r="AP34" s="22">
        <v>1</v>
      </c>
      <c r="AQ34" s="22">
        <v>0</v>
      </c>
      <c r="AR34" s="22">
        <v>8</v>
      </c>
      <c r="AS34" s="22">
        <v>0</v>
      </c>
      <c r="AT34" s="6" t="s">
        <v>101</v>
      </c>
      <c r="AU34" s="6"/>
      <c r="AV34" s="46">
        <f>AX34+BD34+BF34+BH34+BJ34+BL34+BM34+BN34+BO34</f>
        <v>8</v>
      </c>
      <c r="AW34" s="51">
        <f>BA34+BE34+BG34+BI34+BK34</f>
        <v>3</v>
      </c>
      <c r="AX34" s="22">
        <f>AY34+AZ34</f>
        <v>0</v>
      </c>
      <c r="AY34" s="22">
        <v>0</v>
      </c>
      <c r="AZ34" s="22">
        <v>0</v>
      </c>
      <c r="BA34" s="22">
        <f>BB34+BC34</f>
        <v>0</v>
      </c>
      <c r="BB34" s="22">
        <v>0</v>
      </c>
      <c r="BC34" s="22">
        <v>0</v>
      </c>
      <c r="BD34" s="22">
        <v>0</v>
      </c>
      <c r="BE34" s="22">
        <v>1</v>
      </c>
      <c r="BF34" s="22">
        <v>2</v>
      </c>
      <c r="BG34" s="22">
        <v>0</v>
      </c>
      <c r="BH34" s="22">
        <v>0</v>
      </c>
      <c r="BI34" s="22">
        <v>0</v>
      </c>
      <c r="BJ34" s="22">
        <v>0</v>
      </c>
      <c r="BK34" s="22">
        <v>2</v>
      </c>
      <c r="BL34" s="22">
        <v>1</v>
      </c>
      <c r="BM34" s="22">
        <v>5</v>
      </c>
      <c r="BN34" s="22">
        <v>0</v>
      </c>
      <c r="BO34" s="22">
        <v>0</v>
      </c>
      <c r="BP34" s="20"/>
    </row>
    <row r="35" spans="1:68" ht="33.75" customHeight="1">
      <c r="A35" s="6" t="s">
        <v>28</v>
      </c>
      <c r="B35" s="6"/>
      <c r="C35" s="17">
        <v>1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6" t="s">
        <v>28</v>
      </c>
      <c r="AC35" s="6"/>
      <c r="AD35" s="17">
        <f>AF35+AL35+AN35+AP35+AR35</f>
        <v>10</v>
      </c>
      <c r="AE35" s="22">
        <f>AI35+AM35+AO35+AQ35+AS35</f>
        <v>0</v>
      </c>
      <c r="AF35" s="22">
        <f>AG35+AH35</f>
        <v>1</v>
      </c>
      <c r="AG35" s="22">
        <v>1</v>
      </c>
      <c r="AH35" s="22">
        <v>0</v>
      </c>
      <c r="AI35" s="22">
        <f>AJ35+AK35</f>
        <v>0</v>
      </c>
      <c r="AJ35" s="22">
        <v>0</v>
      </c>
      <c r="AK35" s="22">
        <v>0</v>
      </c>
      <c r="AL35" s="22">
        <v>4</v>
      </c>
      <c r="AM35" s="22">
        <v>0</v>
      </c>
      <c r="AN35" s="22">
        <v>1</v>
      </c>
      <c r="AO35" s="22">
        <v>0</v>
      </c>
      <c r="AP35" s="22">
        <v>0</v>
      </c>
      <c r="AQ35" s="22">
        <v>0</v>
      </c>
      <c r="AR35" s="22">
        <v>4</v>
      </c>
      <c r="AS35" s="22">
        <v>0</v>
      </c>
      <c r="AT35" s="6" t="s">
        <v>102</v>
      </c>
      <c r="AU35" s="6"/>
      <c r="AV35" s="46">
        <f>AX35+BD35+BF35+BH35+BJ35+BL35+BM35+BN35+BO35</f>
        <v>14</v>
      </c>
      <c r="AW35" s="51">
        <f>BA35+BE35+BG35+BI35+BK35</f>
        <v>2</v>
      </c>
      <c r="AX35" s="22">
        <f>AY35+AZ35</f>
        <v>0</v>
      </c>
      <c r="AY35" s="22">
        <v>0</v>
      </c>
      <c r="AZ35" s="22">
        <v>0</v>
      </c>
      <c r="BA35" s="22">
        <f>BB35+BC35</f>
        <v>1</v>
      </c>
      <c r="BB35" s="22">
        <v>1</v>
      </c>
      <c r="BC35" s="22">
        <v>0</v>
      </c>
      <c r="BD35" s="22">
        <v>2</v>
      </c>
      <c r="BE35" s="22">
        <v>0</v>
      </c>
      <c r="BF35" s="22">
        <v>1</v>
      </c>
      <c r="BG35" s="22">
        <v>0</v>
      </c>
      <c r="BH35" s="22">
        <v>0</v>
      </c>
      <c r="BI35" s="22">
        <v>1</v>
      </c>
      <c r="BJ35" s="22">
        <v>1</v>
      </c>
      <c r="BK35" s="22">
        <v>0</v>
      </c>
      <c r="BL35" s="22">
        <v>0</v>
      </c>
      <c r="BM35" s="22">
        <v>10</v>
      </c>
      <c r="BN35" s="22">
        <v>0</v>
      </c>
      <c r="BO35" s="22">
        <v>0</v>
      </c>
      <c r="BP35" s="20"/>
    </row>
    <row r="36" spans="1:68" ht="33.75" customHeight="1">
      <c r="A36" s="6" t="s">
        <v>29</v>
      </c>
      <c r="B36" s="6"/>
      <c r="C36" s="17">
        <v>1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6" t="s">
        <v>29</v>
      </c>
      <c r="AC36" s="6"/>
      <c r="AD36" s="17">
        <f>AF36+AL36+AN36+AP36+AR36</f>
        <v>16</v>
      </c>
      <c r="AE36" s="22">
        <f>AI36+AM36+AO36+AQ36+AS36</f>
        <v>0</v>
      </c>
      <c r="AF36" s="22">
        <f>AG36+AH36</f>
        <v>2</v>
      </c>
      <c r="AG36" s="22">
        <v>2</v>
      </c>
      <c r="AH36" s="22">
        <v>0</v>
      </c>
      <c r="AI36" s="22">
        <f>AJ36+AK36</f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3</v>
      </c>
      <c r="AO36" s="22">
        <v>0</v>
      </c>
      <c r="AP36" s="22">
        <v>8</v>
      </c>
      <c r="AQ36" s="22">
        <v>0</v>
      </c>
      <c r="AR36" s="22">
        <v>3</v>
      </c>
      <c r="AS36" s="22">
        <v>0</v>
      </c>
      <c r="AT36" s="6" t="s">
        <v>103</v>
      </c>
      <c r="AU36" s="6"/>
      <c r="AV36" s="46">
        <f>AX36+BD36+BF36+BH36+BJ36+BL36+BM36+BN36+BO36</f>
        <v>7</v>
      </c>
      <c r="AW36" s="51">
        <f>BA36+BE36+BG36+BI36+BK36</f>
        <v>2</v>
      </c>
      <c r="AX36" s="22">
        <f>AY36+AZ36</f>
        <v>0</v>
      </c>
      <c r="AY36" s="22">
        <v>0</v>
      </c>
      <c r="AZ36" s="22">
        <v>0</v>
      </c>
      <c r="BA36" s="22">
        <f>BB36+BC36</f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1</v>
      </c>
      <c r="BG36" s="22">
        <v>0</v>
      </c>
      <c r="BH36" s="22">
        <v>0</v>
      </c>
      <c r="BI36" s="22">
        <v>1</v>
      </c>
      <c r="BJ36" s="22">
        <v>1</v>
      </c>
      <c r="BK36" s="22">
        <v>1</v>
      </c>
      <c r="BL36" s="22">
        <v>1</v>
      </c>
      <c r="BM36" s="22">
        <v>4</v>
      </c>
      <c r="BN36" s="22">
        <v>0</v>
      </c>
      <c r="BO36" s="22">
        <v>0</v>
      </c>
      <c r="BP36" s="20"/>
    </row>
    <row r="37" spans="1:68" ht="34.35" customHeight="1">
      <c r="A37" s="6" t="s">
        <v>30</v>
      </c>
      <c r="B37" s="6"/>
      <c r="C37" s="17">
        <v>1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6" t="s">
        <v>30</v>
      </c>
      <c r="AC37" s="6"/>
      <c r="AD37" s="17">
        <f>AF37+AL37+AN37+AP37+AR37</f>
        <v>3</v>
      </c>
      <c r="AE37" s="22">
        <f>AI37+AM37+AO37+AQ37+AS37</f>
        <v>5</v>
      </c>
      <c r="AF37" s="22">
        <f>AG37+AH37</f>
        <v>1</v>
      </c>
      <c r="AG37" s="22">
        <v>1</v>
      </c>
      <c r="AH37" s="22">
        <v>0</v>
      </c>
      <c r="AI37" s="22">
        <f>AJ37+AK37</f>
        <v>2</v>
      </c>
      <c r="AJ37" s="22">
        <v>2</v>
      </c>
      <c r="AK37" s="22">
        <v>0</v>
      </c>
      <c r="AL37" s="22">
        <v>1</v>
      </c>
      <c r="AM37" s="22">
        <v>0</v>
      </c>
      <c r="AN37" s="22">
        <v>0</v>
      </c>
      <c r="AO37" s="22">
        <v>0</v>
      </c>
      <c r="AP37" s="22">
        <v>1</v>
      </c>
      <c r="AQ37" s="22">
        <v>3</v>
      </c>
      <c r="AR37" s="22">
        <v>0</v>
      </c>
      <c r="AS37" s="22">
        <v>0</v>
      </c>
      <c r="AT37" s="6" t="s">
        <v>104</v>
      </c>
      <c r="AU37" s="6"/>
      <c r="AV37" s="46">
        <f>AX37+BD37+BF37+BH37+BJ37+BL37+BM37+BN37+BO37</f>
        <v>7</v>
      </c>
      <c r="AW37" s="51">
        <f>BA37+BE37+BG37+BI37+BK37</f>
        <v>2</v>
      </c>
      <c r="AX37" s="22">
        <f>AY37+AZ37</f>
        <v>0</v>
      </c>
      <c r="AY37" s="22">
        <v>0</v>
      </c>
      <c r="AZ37" s="22">
        <v>0</v>
      </c>
      <c r="BA37" s="22">
        <f>BB37+BC37</f>
        <v>0</v>
      </c>
      <c r="BB37" s="22">
        <v>0</v>
      </c>
      <c r="BC37" s="22">
        <v>0</v>
      </c>
      <c r="BD37" s="22">
        <v>1</v>
      </c>
      <c r="BE37" s="22">
        <v>0</v>
      </c>
      <c r="BF37" s="22">
        <v>1</v>
      </c>
      <c r="BG37" s="22">
        <v>0</v>
      </c>
      <c r="BH37" s="22">
        <v>0</v>
      </c>
      <c r="BI37" s="22">
        <v>0</v>
      </c>
      <c r="BJ37" s="22">
        <v>0</v>
      </c>
      <c r="BK37" s="22">
        <v>2</v>
      </c>
      <c r="BL37" s="22">
        <v>0</v>
      </c>
      <c r="BM37" s="22">
        <v>5</v>
      </c>
      <c r="BN37" s="22">
        <v>0</v>
      </c>
      <c r="BO37" s="22">
        <v>0</v>
      </c>
      <c r="BP37" s="20"/>
    </row>
    <row r="38" spans="1:68" ht="33.15" customHeight="1">
      <c r="A38" s="6" t="s">
        <v>31</v>
      </c>
      <c r="B38" s="6"/>
      <c r="C38" s="17">
        <v>1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6" t="s">
        <v>31</v>
      </c>
      <c r="AC38" s="6"/>
      <c r="AD38" s="17">
        <f>AF38+AL38+AN38+AP38+AR38</f>
        <v>16</v>
      </c>
      <c r="AE38" s="22">
        <f>AI38+AM38+AO38+AQ38+AS38</f>
        <v>0</v>
      </c>
      <c r="AF38" s="22">
        <f>AG38+AH38</f>
        <v>1</v>
      </c>
      <c r="AG38" s="22">
        <v>1</v>
      </c>
      <c r="AH38" s="22">
        <v>0</v>
      </c>
      <c r="AI38" s="22">
        <f>AJ38+AK38</f>
        <v>0</v>
      </c>
      <c r="AJ38" s="22">
        <v>0</v>
      </c>
      <c r="AK38" s="22">
        <v>0</v>
      </c>
      <c r="AL38" s="22">
        <v>4</v>
      </c>
      <c r="AM38" s="22">
        <v>0</v>
      </c>
      <c r="AN38" s="22">
        <v>1</v>
      </c>
      <c r="AO38" s="22">
        <v>0</v>
      </c>
      <c r="AP38" s="22">
        <v>2</v>
      </c>
      <c r="AQ38" s="22">
        <v>0</v>
      </c>
      <c r="AR38" s="22">
        <v>8</v>
      </c>
      <c r="AS38" s="22">
        <v>0</v>
      </c>
      <c r="AT38" s="6" t="s">
        <v>105</v>
      </c>
      <c r="AU38" s="6"/>
      <c r="AV38" s="46">
        <f>AX38+BD38+BF38+BH38+BJ38+BL38+BM38+BN38+BO38</f>
        <v>8</v>
      </c>
      <c r="AW38" s="51">
        <f>BA38+BE38+BG38+BI38+BK38</f>
        <v>0</v>
      </c>
      <c r="AX38" s="22">
        <f>AY38+AZ38</f>
        <v>0</v>
      </c>
      <c r="AY38" s="22">
        <v>0</v>
      </c>
      <c r="AZ38" s="22">
        <v>0</v>
      </c>
      <c r="BA38" s="22">
        <f>BB38+BC38</f>
        <v>0</v>
      </c>
      <c r="BB38" s="22">
        <v>0</v>
      </c>
      <c r="BC38" s="22">
        <v>0</v>
      </c>
      <c r="BD38" s="22">
        <v>1</v>
      </c>
      <c r="BE38" s="22">
        <v>0</v>
      </c>
      <c r="BF38" s="22">
        <v>1</v>
      </c>
      <c r="BG38" s="22">
        <v>0</v>
      </c>
      <c r="BH38" s="22">
        <v>0</v>
      </c>
      <c r="BI38" s="22">
        <v>0</v>
      </c>
      <c r="BJ38" s="22">
        <v>1</v>
      </c>
      <c r="BK38" s="22">
        <v>0</v>
      </c>
      <c r="BL38" s="22">
        <v>1</v>
      </c>
      <c r="BM38" s="22">
        <v>4</v>
      </c>
      <c r="BN38" s="22">
        <v>0</v>
      </c>
      <c r="BO38" s="22">
        <v>0</v>
      </c>
      <c r="BP38" s="20"/>
    </row>
    <row r="39" spans="1:68" ht="32.55" customHeight="1">
      <c r="A39" s="6" t="s">
        <v>32</v>
      </c>
      <c r="B39" s="6"/>
      <c r="C39" s="17">
        <v>1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6" t="s">
        <v>32</v>
      </c>
      <c r="AC39" s="6"/>
      <c r="AD39" s="17">
        <f>AF39+AL39+AN39+AP39+AR39</f>
        <v>17</v>
      </c>
      <c r="AE39" s="22">
        <f>AI39+AM39+AO39+AQ39+AS39</f>
        <v>0</v>
      </c>
      <c r="AF39" s="22">
        <f>AG39+AH39</f>
        <v>1</v>
      </c>
      <c r="AG39" s="22">
        <v>1</v>
      </c>
      <c r="AH39" s="22">
        <v>0</v>
      </c>
      <c r="AI39" s="22">
        <f>AJ39+AK39</f>
        <v>0</v>
      </c>
      <c r="AJ39" s="22">
        <v>0</v>
      </c>
      <c r="AK39" s="22">
        <v>0</v>
      </c>
      <c r="AL39" s="22">
        <v>4</v>
      </c>
      <c r="AM39" s="22">
        <v>0</v>
      </c>
      <c r="AN39" s="22">
        <v>1</v>
      </c>
      <c r="AO39" s="22">
        <v>0</v>
      </c>
      <c r="AP39" s="22">
        <v>2</v>
      </c>
      <c r="AQ39" s="22">
        <v>0</v>
      </c>
      <c r="AR39" s="22">
        <v>9</v>
      </c>
      <c r="AS39" s="22">
        <v>0</v>
      </c>
      <c r="AT39" s="6" t="s">
        <v>106</v>
      </c>
      <c r="AU39" s="6"/>
      <c r="AV39" s="46">
        <f>AX39+BD39+BF39+BH39+BJ39+BL39+BM39+BN39+BO39</f>
        <v>20</v>
      </c>
      <c r="AW39" s="51">
        <f>BA39+BE39+BG39+BI39+BK39</f>
        <v>4</v>
      </c>
      <c r="AX39" s="22">
        <f>AY39+AZ39</f>
        <v>0</v>
      </c>
      <c r="AY39" s="22">
        <v>0</v>
      </c>
      <c r="AZ39" s="22">
        <v>0</v>
      </c>
      <c r="BA39" s="22">
        <f>BB39+BC39</f>
        <v>2</v>
      </c>
      <c r="BB39" s="22">
        <v>2</v>
      </c>
      <c r="BC39" s="22">
        <v>0</v>
      </c>
      <c r="BD39" s="22">
        <v>6</v>
      </c>
      <c r="BE39" s="22">
        <v>0</v>
      </c>
      <c r="BF39" s="22">
        <v>1</v>
      </c>
      <c r="BG39" s="22">
        <v>0</v>
      </c>
      <c r="BH39" s="22">
        <v>0</v>
      </c>
      <c r="BI39" s="22">
        <v>1</v>
      </c>
      <c r="BJ39" s="22">
        <v>0</v>
      </c>
      <c r="BK39" s="22">
        <v>1</v>
      </c>
      <c r="BL39" s="22">
        <v>0</v>
      </c>
      <c r="BM39" s="22">
        <v>0</v>
      </c>
      <c r="BN39" s="22">
        <v>12</v>
      </c>
      <c r="BO39" s="22">
        <v>1</v>
      </c>
      <c r="BP39" s="20"/>
    </row>
    <row r="40" spans="1:68" ht="33.75" customHeight="1">
      <c r="A40" s="6" t="s">
        <v>33</v>
      </c>
      <c r="B40" s="6"/>
      <c r="C40" s="17">
        <v>1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6" t="s">
        <v>33</v>
      </c>
      <c r="AC40" s="6"/>
      <c r="AD40" s="17">
        <f>AF40+AL40+AN40+AP40+AR40</f>
        <v>2</v>
      </c>
      <c r="AE40" s="22">
        <f>AI40+AM40+AO40+AQ40+AS40</f>
        <v>0</v>
      </c>
      <c r="AF40" s="22">
        <f>AG40+AH40</f>
        <v>1</v>
      </c>
      <c r="AG40" s="40">
        <v>1</v>
      </c>
      <c r="AH40" s="22">
        <v>0</v>
      </c>
      <c r="AI40" s="22">
        <f>AJ40+AK40</f>
        <v>0</v>
      </c>
      <c r="AJ40" s="22">
        <v>0</v>
      </c>
      <c r="AK40" s="22">
        <v>0</v>
      </c>
      <c r="AL40" s="40">
        <v>1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6" t="s">
        <v>107</v>
      </c>
      <c r="AU40" s="6"/>
      <c r="AV40" s="46">
        <f>AX40+BD40+BF40+BH40+BJ40+BL40+BM40+BN40+BO40</f>
        <v>24</v>
      </c>
      <c r="AW40" s="51">
        <f>BA40+BE40+BG40+BI40+BK40</f>
        <v>4</v>
      </c>
      <c r="AX40" s="22">
        <f>AY40+AZ40</f>
        <v>0</v>
      </c>
      <c r="AY40" s="22">
        <v>0</v>
      </c>
      <c r="AZ40" s="22">
        <v>0</v>
      </c>
      <c r="BA40" s="22">
        <f>BB40+BC40</f>
        <v>2</v>
      </c>
      <c r="BB40" s="22">
        <v>2</v>
      </c>
      <c r="BC40" s="22">
        <v>0</v>
      </c>
      <c r="BD40" s="22">
        <v>8</v>
      </c>
      <c r="BE40" s="22">
        <v>1</v>
      </c>
      <c r="BF40" s="22">
        <v>1</v>
      </c>
      <c r="BG40" s="22">
        <v>0</v>
      </c>
      <c r="BH40" s="22">
        <v>0</v>
      </c>
      <c r="BI40" s="22">
        <v>1</v>
      </c>
      <c r="BJ40" s="22">
        <v>1</v>
      </c>
      <c r="BK40" s="22">
        <v>0</v>
      </c>
      <c r="BL40" s="22">
        <v>0</v>
      </c>
      <c r="BM40" s="22">
        <v>0</v>
      </c>
      <c r="BN40" s="22">
        <v>12</v>
      </c>
      <c r="BO40" s="22">
        <v>2</v>
      </c>
      <c r="BP40" s="20"/>
    </row>
    <row r="41" spans="1:68" ht="32.1" customHeight="1">
      <c r="A41" s="6" t="s">
        <v>34</v>
      </c>
      <c r="B41" s="6"/>
      <c r="C41" s="17">
        <v>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6" t="s">
        <v>34</v>
      </c>
      <c r="AC41" s="6"/>
      <c r="AD41" s="17">
        <f>AF41+AL41+AN41+AP41+AR41</f>
        <v>11</v>
      </c>
      <c r="AE41" s="22">
        <f>AI41+AM41+AO41+AQ41+AS41</f>
        <v>0</v>
      </c>
      <c r="AF41" s="22">
        <f>AG41+AH41</f>
        <v>4</v>
      </c>
      <c r="AG41" s="40">
        <v>1</v>
      </c>
      <c r="AH41" s="40">
        <v>3</v>
      </c>
      <c r="AI41" s="22">
        <f>AJ41+AK41</f>
        <v>0</v>
      </c>
      <c r="AJ41" s="22">
        <v>0</v>
      </c>
      <c r="AK41" s="22">
        <v>0</v>
      </c>
      <c r="AL41" s="40">
        <v>7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7" t="s">
        <v>108</v>
      </c>
      <c r="AU41" s="7"/>
      <c r="AV41" s="47">
        <f>AX41+BD41+BF41+BH41+BJ41+BL41+BM41+BN41+BO41</f>
        <v>27</v>
      </c>
      <c r="AW41" s="52">
        <f>BA41+BE41+BG41+BI41+BK41</f>
        <v>8</v>
      </c>
      <c r="AX41" s="23">
        <f>AY41+AZ41</f>
        <v>0</v>
      </c>
      <c r="AY41" s="23">
        <v>0</v>
      </c>
      <c r="AZ41" s="23">
        <v>0</v>
      </c>
      <c r="BA41" s="23">
        <f>BB41+BC41</f>
        <v>2</v>
      </c>
      <c r="BB41" s="23">
        <v>2</v>
      </c>
      <c r="BC41" s="23">
        <v>0</v>
      </c>
      <c r="BD41" s="23">
        <v>8</v>
      </c>
      <c r="BE41" s="23">
        <v>0</v>
      </c>
      <c r="BF41" s="23">
        <v>1</v>
      </c>
      <c r="BG41" s="23">
        <v>0</v>
      </c>
      <c r="BH41" s="23">
        <v>0</v>
      </c>
      <c r="BI41" s="23">
        <v>2</v>
      </c>
      <c r="BJ41" s="23">
        <v>1</v>
      </c>
      <c r="BK41" s="23">
        <v>4</v>
      </c>
      <c r="BL41" s="23">
        <v>0</v>
      </c>
      <c r="BM41" s="23">
        <v>0</v>
      </c>
      <c r="BN41" s="23">
        <v>16</v>
      </c>
      <c r="BO41" s="23">
        <v>1</v>
      </c>
      <c r="BP41" s="20"/>
    </row>
    <row r="42" spans="1:68" ht="22.75" customHeight="1">
      <c r="A42" s="6" t="s">
        <v>35</v>
      </c>
      <c r="B42" s="6"/>
      <c r="C42" s="17">
        <v>1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6" t="s">
        <v>35</v>
      </c>
      <c r="AC42" s="6"/>
      <c r="AD42" s="17">
        <f>AF42+AL42+AN42+AP42+AR42</f>
        <v>1</v>
      </c>
      <c r="AE42" s="22">
        <f>AI42+AM42+AO42+AQ42+AS42</f>
        <v>0</v>
      </c>
      <c r="AF42" s="22">
        <f>AG42+AH42</f>
        <v>1</v>
      </c>
      <c r="AG42" s="40">
        <v>1</v>
      </c>
      <c r="AH42" s="22">
        <v>0</v>
      </c>
      <c r="AI42" s="22">
        <f>AJ42+AK42</f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43" t="s">
        <v>164</v>
      </c>
      <c r="AU42" s="45"/>
      <c r="AV42" s="48"/>
      <c r="AW42" s="45"/>
      <c r="AX42" s="48" t="s">
        <v>169</v>
      </c>
      <c r="AY42" s="48"/>
      <c r="AZ42" s="48"/>
      <c r="BA42" s="45"/>
      <c r="BB42" s="43"/>
      <c r="BC42" s="54" t="s">
        <v>170</v>
      </c>
      <c r="BD42" s="43"/>
      <c r="BE42" s="48"/>
      <c r="BF42" s="45"/>
      <c r="BG42" s="8"/>
      <c r="BH42" s="8"/>
      <c r="BI42" s="54" t="s">
        <v>172</v>
      </c>
      <c r="BJ42" s="8"/>
      <c r="BK42" s="8"/>
      <c r="BL42" s="8"/>
      <c r="BM42" s="8"/>
      <c r="BN42" s="8"/>
      <c r="BO42" s="59" t="s">
        <v>178</v>
      </c>
      <c r="BP42" s="20"/>
    </row>
    <row r="43" spans="1:68" ht="22.3" customHeight="1">
      <c r="A43" s="6" t="s">
        <v>36</v>
      </c>
      <c r="B43" s="6"/>
      <c r="C43" s="17">
        <v>1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6" t="s">
        <v>36</v>
      </c>
      <c r="AC43" s="6"/>
      <c r="AD43" s="17">
        <f>AF43+AL43+AN43+AP43+AR43</f>
        <v>2</v>
      </c>
      <c r="AE43" s="22">
        <f>AI43+AM43+AO43+AQ43+AS43</f>
        <v>0</v>
      </c>
      <c r="AF43" s="22">
        <f>AG43+AH43</f>
        <v>1</v>
      </c>
      <c r="AG43" s="40">
        <v>1</v>
      </c>
      <c r="AH43" s="22">
        <v>0</v>
      </c>
      <c r="AI43" s="22">
        <f>AJ43+AK43</f>
        <v>0</v>
      </c>
      <c r="AJ43" s="22">
        <v>0</v>
      </c>
      <c r="AK43" s="22">
        <v>0</v>
      </c>
      <c r="AL43" s="40">
        <v>1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0"/>
      <c r="AU43" s="20"/>
      <c r="AV43" s="38"/>
      <c r="AW43" s="39"/>
      <c r="AX43" s="37"/>
      <c r="AY43" s="37"/>
      <c r="AZ43" s="37"/>
      <c r="BA43" s="20"/>
      <c r="BB43" s="39"/>
      <c r="BC43" s="39" t="s">
        <v>171</v>
      </c>
      <c r="BD43" s="39"/>
      <c r="BE43" s="37"/>
      <c r="BF43" s="20"/>
      <c r="BG43" s="37"/>
      <c r="BH43" s="39"/>
      <c r="BI43" s="37"/>
      <c r="BJ43" s="37"/>
      <c r="BK43" s="37"/>
      <c r="BL43" s="37"/>
      <c r="BM43" s="37"/>
      <c r="BN43" s="37"/>
      <c r="BO43" s="37"/>
      <c r="BP43" s="20"/>
    </row>
    <row r="44" spans="1:68" ht="22.75" customHeight="1">
      <c r="A44" s="6" t="s">
        <v>37</v>
      </c>
      <c r="B44" s="6"/>
      <c r="C44" s="17">
        <v>1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6" t="s">
        <v>37</v>
      </c>
      <c r="AC44" s="6"/>
      <c r="AD44" s="17">
        <f>AF44+AL44+AN44+AP44+AR44</f>
        <v>1</v>
      </c>
      <c r="AE44" s="22">
        <f>AI44+AM44+AO44+AQ44+AS44</f>
        <v>0</v>
      </c>
      <c r="AF44" s="22">
        <f>AG44+AH44</f>
        <v>1</v>
      </c>
      <c r="AG44" s="40">
        <v>1</v>
      </c>
      <c r="AH44" s="22">
        <v>0</v>
      </c>
      <c r="AI44" s="22">
        <f>AJ44+AK44</f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</row>
    <row r="45" spans="1:68" ht="22.75" customHeight="1">
      <c r="A45" s="6" t="s">
        <v>38</v>
      </c>
      <c r="B45" s="6"/>
      <c r="C45" s="17">
        <v>1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6" t="s">
        <v>38</v>
      </c>
      <c r="AC45" s="6"/>
      <c r="AD45" s="17">
        <f>AF45+AL45+AN45+AP45+AR45</f>
        <v>2</v>
      </c>
      <c r="AE45" s="22">
        <f>AI45+AM45+AO45+AQ45+AS45</f>
        <v>0</v>
      </c>
      <c r="AF45" s="22">
        <f>AG45+AH45</f>
        <v>1</v>
      </c>
      <c r="AG45" s="40">
        <v>1</v>
      </c>
      <c r="AH45" s="22">
        <v>0</v>
      </c>
      <c r="AI45" s="22">
        <f>AJ45+AK45</f>
        <v>0</v>
      </c>
      <c r="AJ45" s="22">
        <v>0</v>
      </c>
      <c r="AK45" s="22">
        <v>0</v>
      </c>
      <c r="AL45" s="40">
        <v>1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</row>
    <row r="46" spans="1:68" ht="22.75" customHeight="1">
      <c r="A46" s="6" t="s">
        <v>39</v>
      </c>
      <c r="B46" s="6"/>
      <c r="C46" s="17">
        <v>1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6" t="s">
        <v>39</v>
      </c>
      <c r="AC46" s="6"/>
      <c r="AD46" s="17">
        <f>AF46+AL46+AN46+AP46+AR46</f>
        <v>2</v>
      </c>
      <c r="AE46" s="22">
        <f>AI46+AM46+AO46+AQ46+AS46</f>
        <v>0</v>
      </c>
      <c r="AF46" s="22">
        <f>AG46+AH46</f>
        <v>1</v>
      </c>
      <c r="AG46" s="40">
        <v>1</v>
      </c>
      <c r="AH46" s="22">
        <v>0</v>
      </c>
      <c r="AI46" s="22">
        <f>AJ46+AK46</f>
        <v>0</v>
      </c>
      <c r="AJ46" s="22">
        <v>0</v>
      </c>
      <c r="AK46" s="22">
        <v>0</v>
      </c>
      <c r="AL46" s="40">
        <v>1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9"/>
      <c r="BO46" s="9"/>
      <c r="BP46" s="20"/>
    </row>
    <row r="47" spans="1:68" ht="22.75" customHeight="1">
      <c r="A47" s="6" t="s">
        <v>40</v>
      </c>
      <c r="B47" s="6"/>
      <c r="C47" s="17">
        <v>1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6" t="s">
        <v>40</v>
      </c>
      <c r="AC47" s="6"/>
      <c r="AD47" s="17">
        <f>AF47+AL47+AN47+AP47+AR47</f>
        <v>1</v>
      </c>
      <c r="AE47" s="22">
        <f>AI47+AM47+AO47+AQ47+AS47</f>
        <v>0</v>
      </c>
      <c r="AF47" s="22">
        <f>AG47+AH47</f>
        <v>1</v>
      </c>
      <c r="AG47" s="40">
        <v>1</v>
      </c>
      <c r="AH47" s="22">
        <v>0</v>
      </c>
      <c r="AI47" s="22">
        <f>AJ47+AK47</f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33"/>
      <c r="AU47" s="33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20"/>
    </row>
    <row r="48" spans="1:68" ht="22.75" customHeight="1">
      <c r="A48" s="6" t="s">
        <v>41</v>
      </c>
      <c r="B48" s="6"/>
      <c r="C48" s="17">
        <v>1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6" t="s">
        <v>41</v>
      </c>
      <c r="AC48" s="6"/>
      <c r="AD48" s="17">
        <f>AF48+AL48+AN48+AP48+AR48</f>
        <v>3</v>
      </c>
      <c r="AE48" s="22">
        <f>AI48+AM48+AO48+AQ48+AS48</f>
        <v>0</v>
      </c>
      <c r="AF48" s="22">
        <f>AG48+AH48</f>
        <v>2</v>
      </c>
      <c r="AG48" s="40">
        <v>2</v>
      </c>
      <c r="AH48" s="22">
        <v>0</v>
      </c>
      <c r="AI48" s="22">
        <f>AJ48+AK48</f>
        <v>0</v>
      </c>
      <c r="AJ48" s="22">
        <v>0</v>
      </c>
      <c r="AK48" s="22">
        <v>0</v>
      </c>
      <c r="AL48" s="40">
        <v>1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33"/>
      <c r="AU48" s="33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20"/>
    </row>
    <row r="49" spans="1:68" ht="22.75" customHeight="1">
      <c r="A49" s="6" t="s">
        <v>42</v>
      </c>
      <c r="B49" s="6"/>
      <c r="C49" s="17">
        <v>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6" t="s">
        <v>42</v>
      </c>
      <c r="AC49" s="6"/>
      <c r="AD49" s="17">
        <f>AF49+AL49+AN49+AP49+AR49</f>
        <v>1</v>
      </c>
      <c r="AE49" s="22">
        <f>AI49+AM49+AO49+AQ49+AS49</f>
        <v>0</v>
      </c>
      <c r="AF49" s="22">
        <f>AG49+AH49</f>
        <v>1</v>
      </c>
      <c r="AG49" s="40">
        <v>1</v>
      </c>
      <c r="AH49" s="22">
        <v>0</v>
      </c>
      <c r="AI49" s="22">
        <f>AJ49+AK49</f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33"/>
      <c r="AU49" s="33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20"/>
    </row>
    <row r="50" spans="1:68" ht="22.75" customHeight="1">
      <c r="A50" s="6" t="s">
        <v>43</v>
      </c>
      <c r="B50" s="6"/>
      <c r="C50" s="17">
        <v>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6" t="s">
        <v>43</v>
      </c>
      <c r="AC50" s="6"/>
      <c r="AD50" s="17">
        <f>AF50+AL50+AN50+AP50+AR50</f>
        <v>2</v>
      </c>
      <c r="AE50" s="22">
        <f>AI50+AM50+AO50+AQ50+AS50</f>
        <v>0</v>
      </c>
      <c r="AF50" s="22">
        <f>AG50+AH50</f>
        <v>1</v>
      </c>
      <c r="AG50" s="40">
        <v>1</v>
      </c>
      <c r="AH50" s="22">
        <v>0</v>
      </c>
      <c r="AI50" s="22">
        <f>AJ50+AK50</f>
        <v>0</v>
      </c>
      <c r="AJ50" s="22">
        <v>0</v>
      </c>
      <c r="AK50" s="22">
        <v>0</v>
      </c>
      <c r="AL50" s="40">
        <v>1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38" t="s">
        <v>165</v>
      </c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49"/>
      <c r="BO50" s="49"/>
      <c r="BP50" s="20"/>
    </row>
    <row r="51" spans="1:68" ht="22.75" customHeight="1">
      <c r="A51" s="6" t="s">
        <v>44</v>
      </c>
      <c r="B51" s="6"/>
      <c r="C51" s="17">
        <v>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6" t="s">
        <v>44</v>
      </c>
      <c r="AC51" s="6"/>
      <c r="AD51" s="17">
        <f>AF51+AL51+AN51+AP51+AR51</f>
        <v>1</v>
      </c>
      <c r="AE51" s="22">
        <f>AI51+AM51+AO51+AQ51+AS51</f>
        <v>0</v>
      </c>
      <c r="AF51" s="22">
        <f>AG51+AH51</f>
        <v>1</v>
      </c>
      <c r="AG51" s="40">
        <v>1</v>
      </c>
      <c r="AH51" s="22">
        <v>0</v>
      </c>
      <c r="AI51" s="22">
        <f>AJ51+AK51</f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38" t="s">
        <v>166</v>
      </c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49"/>
      <c r="BO51" s="49"/>
      <c r="BP51" s="20"/>
    </row>
    <row r="52" spans="1:68" ht="22.75" customHeight="1">
      <c r="A52" s="6" t="s">
        <v>45</v>
      </c>
      <c r="B52" s="6"/>
      <c r="C52" s="17">
        <v>1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6" t="s">
        <v>45</v>
      </c>
      <c r="AC52" s="6"/>
      <c r="AD52" s="17">
        <f>AF52+AL52+AN52+AP52+AR52</f>
        <v>2</v>
      </c>
      <c r="AE52" s="22">
        <f>AI52+AM52+AO52+AQ52+AS52</f>
        <v>0</v>
      </c>
      <c r="AF52" s="22">
        <f>AG52+AH52</f>
        <v>1</v>
      </c>
      <c r="AG52" s="40">
        <v>1</v>
      </c>
      <c r="AH52" s="22">
        <v>0</v>
      </c>
      <c r="AI52" s="22">
        <f>AJ52+AK52</f>
        <v>0</v>
      </c>
      <c r="AJ52" s="22">
        <v>0</v>
      </c>
      <c r="AK52" s="22">
        <v>0</v>
      </c>
      <c r="AL52" s="40">
        <v>1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38" t="s">
        <v>167</v>
      </c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49"/>
      <c r="BO52" s="49"/>
      <c r="BP52" s="20"/>
    </row>
    <row r="53" spans="1:68" ht="22.75" customHeight="1">
      <c r="A53" s="6" t="s">
        <v>46</v>
      </c>
      <c r="B53" s="6"/>
      <c r="C53" s="17">
        <v>1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6" t="s">
        <v>46</v>
      </c>
      <c r="AC53" s="6"/>
      <c r="AD53" s="17">
        <f>AF53+AL53+AN53+AP53+AR53</f>
        <v>1</v>
      </c>
      <c r="AE53" s="22">
        <f>AI53+AM53+AO53+AQ53+AS53</f>
        <v>0</v>
      </c>
      <c r="AF53" s="22">
        <f>AG53+AH53</f>
        <v>1</v>
      </c>
      <c r="AG53" s="40">
        <v>1</v>
      </c>
      <c r="AH53" s="22">
        <v>0</v>
      </c>
      <c r="AI53" s="22">
        <f>AJ53+AK53</f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33"/>
      <c r="AU53" s="33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20"/>
    </row>
    <row r="54" spans="1:68" ht="22.75" customHeight="1">
      <c r="A54" s="6" t="s">
        <v>47</v>
      </c>
      <c r="B54" s="6"/>
      <c r="C54" s="17">
        <v>1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6" t="s">
        <v>47</v>
      </c>
      <c r="AC54" s="6"/>
      <c r="AD54" s="17">
        <f>AF54+AL54+AN54+AP54+AR54</f>
        <v>11</v>
      </c>
      <c r="AE54" s="22">
        <f>AI54+AM54+AO54+AQ54+AS54</f>
        <v>0</v>
      </c>
      <c r="AF54" s="22">
        <f>AG54+AH54</f>
        <v>1</v>
      </c>
      <c r="AG54" s="40">
        <v>1</v>
      </c>
      <c r="AH54" s="22">
        <v>0</v>
      </c>
      <c r="AI54" s="22">
        <f>AJ54+AK54</f>
        <v>0</v>
      </c>
      <c r="AJ54" s="22">
        <v>0</v>
      </c>
      <c r="AK54" s="22">
        <v>0</v>
      </c>
      <c r="AL54" s="40">
        <v>5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40">
        <v>5</v>
      </c>
      <c r="AS54" s="22">
        <v>0</v>
      </c>
      <c r="AT54" s="33"/>
      <c r="AU54" s="33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20"/>
    </row>
    <row r="55" spans="1:68" ht="22.75" customHeight="1">
      <c r="A55" s="6" t="s">
        <v>48</v>
      </c>
      <c r="B55" s="6"/>
      <c r="C55" s="17">
        <v>1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6" t="s">
        <v>48</v>
      </c>
      <c r="AC55" s="6"/>
      <c r="AD55" s="17">
        <f>AF55+AL55+AN55+AP55+AR55</f>
        <v>4</v>
      </c>
      <c r="AE55" s="22">
        <f>AI55+AM55+AO55+AQ55+AS55</f>
        <v>0</v>
      </c>
      <c r="AF55" s="22">
        <f>AG55+AH55</f>
        <v>3</v>
      </c>
      <c r="AG55" s="40">
        <v>3</v>
      </c>
      <c r="AH55" s="22">
        <v>0</v>
      </c>
      <c r="AI55" s="22">
        <f>AJ55+AK55</f>
        <v>0</v>
      </c>
      <c r="AJ55" s="22">
        <v>0</v>
      </c>
      <c r="AK55" s="22">
        <v>0</v>
      </c>
      <c r="AL55" s="40">
        <v>1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33"/>
      <c r="AU55" s="33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20"/>
    </row>
    <row r="56" spans="1:68" ht="22.75" customHeight="1">
      <c r="A56" s="6" t="s">
        <v>49</v>
      </c>
      <c r="B56" s="6"/>
      <c r="C56" s="17">
        <v>1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6" t="s">
        <v>49</v>
      </c>
      <c r="AC56" s="6"/>
      <c r="AD56" s="17">
        <f>AF56+AL56+AN56+AP56+AR56</f>
        <v>4</v>
      </c>
      <c r="AE56" s="22">
        <f>AI56+AM56+AO56+AQ56+AS56</f>
        <v>0</v>
      </c>
      <c r="AF56" s="22">
        <f>AG56+AH56</f>
        <v>2</v>
      </c>
      <c r="AG56" s="40">
        <v>2</v>
      </c>
      <c r="AH56" s="22">
        <v>0</v>
      </c>
      <c r="AI56" s="22">
        <f>AJ56+AK56</f>
        <v>0</v>
      </c>
      <c r="AJ56" s="22">
        <v>0</v>
      </c>
      <c r="AK56" s="22">
        <v>0</v>
      </c>
      <c r="AL56" s="40">
        <v>1</v>
      </c>
      <c r="AM56" s="22">
        <v>0</v>
      </c>
      <c r="AN56" s="22">
        <v>0</v>
      </c>
      <c r="AO56" s="22">
        <v>0</v>
      </c>
      <c r="AP56" s="40">
        <v>1</v>
      </c>
      <c r="AQ56" s="22">
        <v>0</v>
      </c>
      <c r="AR56" s="22">
        <v>0</v>
      </c>
      <c r="AS56" s="22">
        <v>0</v>
      </c>
      <c r="AT56" s="33"/>
      <c r="AU56" s="33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20"/>
    </row>
    <row r="57" spans="1:68" ht="22.75" customHeight="1">
      <c r="A57" s="6" t="s">
        <v>50</v>
      </c>
      <c r="B57" s="6"/>
      <c r="C57" s="17">
        <v>1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6" t="s">
        <v>50</v>
      </c>
      <c r="AC57" s="6"/>
      <c r="AD57" s="17">
        <f>AF57+AL57+AN57+AP57+AR57</f>
        <v>6</v>
      </c>
      <c r="AE57" s="22">
        <f>AI57+AM57+AO57+AQ57+AS57</f>
        <v>0</v>
      </c>
      <c r="AF57" s="22">
        <f>AG57+AH57</f>
        <v>6</v>
      </c>
      <c r="AG57" s="40">
        <v>1</v>
      </c>
      <c r="AH57" s="40">
        <v>5</v>
      </c>
      <c r="AI57" s="22">
        <f>AJ57+AK57</f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33"/>
      <c r="AU57" s="33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20"/>
    </row>
    <row r="58" spans="1:68" ht="22.75" customHeight="1">
      <c r="A58" s="6" t="s">
        <v>51</v>
      </c>
      <c r="B58" s="6"/>
      <c r="C58" s="17">
        <v>1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6" t="s">
        <v>51</v>
      </c>
      <c r="AC58" s="6"/>
      <c r="AD58" s="17">
        <f>AF58+AL58+AN58+AP58+AR58</f>
        <v>2</v>
      </c>
      <c r="AE58" s="22">
        <f>AI58+AM58+AO58+AQ58+AS58</f>
        <v>0</v>
      </c>
      <c r="AF58" s="22">
        <f>AG58+AH58</f>
        <v>1</v>
      </c>
      <c r="AG58" s="40">
        <v>1</v>
      </c>
      <c r="AH58" s="22">
        <v>0</v>
      </c>
      <c r="AI58" s="22">
        <f>AJ58+AK58</f>
        <v>0</v>
      </c>
      <c r="AJ58" s="22">
        <v>0</v>
      </c>
      <c r="AK58" s="22">
        <v>0</v>
      </c>
      <c r="AL58" s="40">
        <v>1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33"/>
      <c r="AU58" s="33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20"/>
    </row>
    <row r="59" spans="1:68" ht="22.75" customHeight="1">
      <c r="A59" s="6" t="s">
        <v>52</v>
      </c>
      <c r="B59" s="6"/>
      <c r="C59" s="17">
        <v>1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6" t="s">
        <v>52</v>
      </c>
      <c r="AC59" s="6"/>
      <c r="AD59" s="17">
        <f>AF59+AL59+AN59+AP59+AR59</f>
        <v>1</v>
      </c>
      <c r="AE59" s="22">
        <f>AI59+AM59+AO59+AQ59+AS59</f>
        <v>0</v>
      </c>
      <c r="AF59" s="22">
        <f>AG59+AH59</f>
        <v>1</v>
      </c>
      <c r="AG59" s="40">
        <v>1</v>
      </c>
      <c r="AH59" s="22">
        <v>0</v>
      </c>
      <c r="AI59" s="22">
        <f>AJ59+AK59</f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33"/>
      <c r="AU59" s="33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20"/>
    </row>
    <row r="60" spans="1:68" ht="22.75" customHeight="1">
      <c r="A60" s="6" t="s">
        <v>53</v>
      </c>
      <c r="B60" s="6"/>
      <c r="C60" s="17">
        <v>1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6" t="s">
        <v>53</v>
      </c>
      <c r="AC60" s="6"/>
      <c r="AD60" s="17">
        <f>AF60+AL60+AN60+AP60+AR60</f>
        <v>1</v>
      </c>
      <c r="AE60" s="22">
        <f>AI60+AM60+AO60+AQ60+AS60</f>
        <v>0</v>
      </c>
      <c r="AF60" s="22">
        <f>AG60+AH60</f>
        <v>1</v>
      </c>
      <c r="AG60" s="40">
        <v>1</v>
      </c>
      <c r="AH60" s="22">
        <v>0</v>
      </c>
      <c r="AI60" s="22">
        <f>AJ60+AK60</f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33"/>
      <c r="AU60" s="33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20"/>
    </row>
    <row r="61" spans="1:68" ht="22.75" customHeight="1">
      <c r="A61" s="6" t="s">
        <v>54</v>
      </c>
      <c r="B61" s="6"/>
      <c r="C61" s="17">
        <v>1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6" t="s">
        <v>54</v>
      </c>
      <c r="AC61" s="6"/>
      <c r="AD61" s="17">
        <f>AF61+AL61+AN61+AP61+AR61</f>
        <v>1</v>
      </c>
      <c r="AE61" s="22">
        <f>AI61+AM61+AO61+AQ61+AS61</f>
        <v>0</v>
      </c>
      <c r="AF61" s="22">
        <f>AG61+AH61</f>
        <v>1</v>
      </c>
      <c r="AG61" s="40">
        <v>1</v>
      </c>
      <c r="AH61" s="22">
        <v>0</v>
      </c>
      <c r="AI61" s="22">
        <f>AJ61+AK61</f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33"/>
      <c r="AU61" s="33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20"/>
    </row>
    <row r="62" spans="1:68" ht="22.75" customHeight="1">
      <c r="A62" s="6" t="s">
        <v>55</v>
      </c>
      <c r="B62" s="6"/>
      <c r="C62" s="17">
        <v>1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6" t="s">
        <v>55</v>
      </c>
      <c r="AC62" s="6"/>
      <c r="AD62" s="17">
        <f>AF62+AL62+AN62+AP62+AR62</f>
        <v>1</v>
      </c>
      <c r="AE62" s="22">
        <f>AI62+AM62+AO62+AQ62+AS62</f>
        <v>0</v>
      </c>
      <c r="AF62" s="22">
        <f>AG62+AH62</f>
        <v>1</v>
      </c>
      <c r="AG62" s="40">
        <v>1</v>
      </c>
      <c r="AH62" s="22">
        <v>0</v>
      </c>
      <c r="AI62" s="22">
        <f>AJ62+AK62</f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33"/>
      <c r="AU62" s="33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20"/>
    </row>
    <row r="63" spans="1:68" ht="22.75" customHeight="1">
      <c r="A63" s="6" t="s">
        <v>56</v>
      </c>
      <c r="B63" s="6"/>
      <c r="C63" s="17">
        <v>1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6" t="s">
        <v>56</v>
      </c>
      <c r="AC63" s="6"/>
      <c r="AD63" s="17">
        <f>AF63+AL63+AN63+AP63+AR63</f>
        <v>1</v>
      </c>
      <c r="AE63" s="22">
        <f>AI63+AM63+AO63+AQ63+AS63</f>
        <v>0</v>
      </c>
      <c r="AF63" s="22">
        <f>AG63+AH63</f>
        <v>1</v>
      </c>
      <c r="AG63" s="40">
        <v>1</v>
      </c>
      <c r="AH63" s="22">
        <v>0</v>
      </c>
      <c r="AI63" s="22">
        <f>AJ63+AK63</f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33"/>
      <c r="AU63" s="33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20"/>
    </row>
    <row r="64" spans="1:68" ht="22.75" customHeight="1">
      <c r="A64" s="6" t="s">
        <v>57</v>
      </c>
      <c r="B64" s="6"/>
      <c r="C64" s="17">
        <v>1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6" t="s">
        <v>57</v>
      </c>
      <c r="AC64" s="6"/>
      <c r="AD64" s="17">
        <f>AF64+AL64+AN64+AP64+AR64</f>
        <v>3</v>
      </c>
      <c r="AE64" s="22">
        <f>AI64+AM64+AO64+AQ64+AS64</f>
        <v>0</v>
      </c>
      <c r="AF64" s="22">
        <f>AG64+AH64</f>
        <v>1</v>
      </c>
      <c r="AG64" s="40">
        <v>1</v>
      </c>
      <c r="AH64" s="22">
        <v>0</v>
      </c>
      <c r="AI64" s="22">
        <f>AJ64+AK64</f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40">
        <v>2</v>
      </c>
      <c r="AQ64" s="22">
        <v>0</v>
      </c>
      <c r="AR64" s="22">
        <v>0</v>
      </c>
      <c r="AS64" s="22">
        <v>0</v>
      </c>
      <c r="AT64" s="33"/>
      <c r="AU64" s="33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20"/>
    </row>
    <row r="65" spans="1:68" ht="22.75" customHeight="1">
      <c r="A65" s="6" t="s">
        <v>58</v>
      </c>
      <c r="B65" s="6"/>
      <c r="C65" s="17">
        <v>1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6" t="s">
        <v>58</v>
      </c>
      <c r="AC65" s="6"/>
      <c r="AD65" s="17">
        <f>AF65+AL65+AN65+AP65+AR65</f>
        <v>3</v>
      </c>
      <c r="AE65" s="22">
        <f>AI65+AM65+AO65+AQ65+AS65</f>
        <v>0</v>
      </c>
      <c r="AF65" s="22">
        <f>AG65+AH65</f>
        <v>2</v>
      </c>
      <c r="AG65" s="40">
        <v>2</v>
      </c>
      <c r="AH65" s="22">
        <v>0</v>
      </c>
      <c r="AI65" s="22">
        <f>AJ65+AK65</f>
        <v>0</v>
      </c>
      <c r="AJ65" s="22">
        <v>0</v>
      </c>
      <c r="AK65" s="22">
        <v>0</v>
      </c>
      <c r="AL65" s="40">
        <v>1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33"/>
      <c r="AU65" s="33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20"/>
    </row>
    <row r="66" spans="1:68" ht="22.75" customHeight="1">
      <c r="A66" s="6" t="s">
        <v>59</v>
      </c>
      <c r="B66" s="6"/>
      <c r="C66" s="17">
        <v>1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6" t="s">
        <v>59</v>
      </c>
      <c r="AC66" s="6"/>
      <c r="AD66" s="17">
        <f>AF66+AL66+AN66+AP66+AR66</f>
        <v>4</v>
      </c>
      <c r="AE66" s="22">
        <f>AI66+AM66+AO66+AQ66+AS66</f>
        <v>0</v>
      </c>
      <c r="AF66" s="22">
        <f>AG66+AH66</f>
        <v>3</v>
      </c>
      <c r="AG66" s="40">
        <v>3</v>
      </c>
      <c r="AH66" s="22">
        <v>0</v>
      </c>
      <c r="AI66" s="22">
        <f>AJ66+AK66</f>
        <v>0</v>
      </c>
      <c r="AJ66" s="22">
        <v>0</v>
      </c>
      <c r="AK66" s="22">
        <v>0</v>
      </c>
      <c r="AL66" s="40">
        <v>1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33"/>
      <c r="AU66" s="33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20"/>
    </row>
    <row r="67" spans="1:68" ht="22.75" customHeight="1">
      <c r="A67" s="6" t="s">
        <v>60</v>
      </c>
      <c r="B67" s="6"/>
      <c r="C67" s="17">
        <v>1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6" t="s">
        <v>60</v>
      </c>
      <c r="AC67" s="6"/>
      <c r="AD67" s="17">
        <f>AF67+AL67+AN67+AP67+AR67</f>
        <v>6</v>
      </c>
      <c r="AE67" s="22">
        <f>AI67+AM67+AO67+AQ67+AS67</f>
        <v>0</v>
      </c>
      <c r="AF67" s="22">
        <f>AG67+AH67</f>
        <v>5</v>
      </c>
      <c r="AG67" s="40">
        <v>5</v>
      </c>
      <c r="AH67" s="22">
        <v>0</v>
      </c>
      <c r="AI67" s="22">
        <f>AJ67+AK67</f>
        <v>0</v>
      </c>
      <c r="AJ67" s="22">
        <v>0</v>
      </c>
      <c r="AK67" s="22">
        <v>0</v>
      </c>
      <c r="AL67" s="40">
        <v>1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33"/>
      <c r="AU67" s="33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20"/>
    </row>
    <row r="68" spans="1:68" ht="22.75" customHeight="1">
      <c r="A68" s="6" t="s">
        <v>61</v>
      </c>
      <c r="B68" s="6"/>
      <c r="C68" s="17">
        <v>1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6" t="s">
        <v>61</v>
      </c>
      <c r="AC68" s="6"/>
      <c r="AD68" s="17">
        <f>AF68+AL68+AN68+AP68+AR68</f>
        <v>2</v>
      </c>
      <c r="AE68" s="22">
        <f>AI68+AM68+AO68+AQ68+AS68</f>
        <v>0</v>
      </c>
      <c r="AF68" s="22">
        <f>AG68+AH68</f>
        <v>1</v>
      </c>
      <c r="AG68" s="40">
        <v>1</v>
      </c>
      <c r="AH68" s="22">
        <v>0</v>
      </c>
      <c r="AI68" s="22">
        <f>AJ68+AK68</f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40">
        <v>1</v>
      </c>
      <c r="AQ68" s="22">
        <v>0</v>
      </c>
      <c r="AR68" s="22">
        <v>0</v>
      </c>
      <c r="AS68" s="22">
        <v>0</v>
      </c>
      <c r="AT68" s="33"/>
      <c r="AU68" s="33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20"/>
    </row>
    <row r="69" spans="1:68" ht="22.75" customHeight="1">
      <c r="A69" s="6" t="s">
        <v>62</v>
      </c>
      <c r="B69" s="6"/>
      <c r="C69" s="17">
        <v>1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6" t="s">
        <v>62</v>
      </c>
      <c r="AC69" s="6"/>
      <c r="AD69" s="17">
        <f>AF69+AL69+AN69+AP69+AR69</f>
        <v>4</v>
      </c>
      <c r="AE69" s="22">
        <f>AI69+AM69+AO69+AQ69+AS69</f>
        <v>0</v>
      </c>
      <c r="AF69" s="22">
        <f>AG69+AH69</f>
        <v>2</v>
      </c>
      <c r="AG69" s="40">
        <v>2</v>
      </c>
      <c r="AH69" s="22">
        <v>0</v>
      </c>
      <c r="AI69" s="22">
        <f>AJ69+AK69</f>
        <v>0</v>
      </c>
      <c r="AJ69" s="22">
        <v>0</v>
      </c>
      <c r="AK69" s="22">
        <v>0</v>
      </c>
      <c r="AL69" s="40">
        <v>2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33"/>
      <c r="AU69" s="33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20"/>
    </row>
    <row r="70" spans="1:68" ht="22.75" customHeight="1">
      <c r="A70" s="6" t="s">
        <v>63</v>
      </c>
      <c r="B70" s="6"/>
      <c r="C70" s="17">
        <v>1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6" t="s">
        <v>63</v>
      </c>
      <c r="AC70" s="6"/>
      <c r="AD70" s="17">
        <f>AF70+AL70+AN70+AP70+AR70</f>
        <v>5</v>
      </c>
      <c r="AE70" s="22">
        <f>AI70+AM70+AO70+AQ70+AS70</f>
        <v>0</v>
      </c>
      <c r="AF70" s="22">
        <f>AG70+AH70</f>
        <v>1</v>
      </c>
      <c r="AG70" s="40">
        <v>1</v>
      </c>
      <c r="AH70" s="22">
        <v>0</v>
      </c>
      <c r="AI70" s="22">
        <f>AJ70+AK70</f>
        <v>0</v>
      </c>
      <c r="AJ70" s="22">
        <v>0</v>
      </c>
      <c r="AK70" s="22">
        <v>0</v>
      </c>
      <c r="AL70" s="40">
        <v>4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33"/>
      <c r="AU70" s="33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20"/>
    </row>
    <row r="71" spans="1:68" ht="22.75" customHeight="1">
      <c r="A71" s="6" t="s">
        <v>64</v>
      </c>
      <c r="B71" s="6"/>
      <c r="C71" s="17">
        <v>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6" t="s">
        <v>64</v>
      </c>
      <c r="AC71" s="6"/>
      <c r="AD71" s="17">
        <f>AF71+AL71+AN71+AP71+AR71</f>
        <v>7</v>
      </c>
      <c r="AE71" s="22">
        <f>AI71+AM71+AO71+AQ71+AS71</f>
        <v>0</v>
      </c>
      <c r="AF71" s="22">
        <f>AG71+AH71</f>
        <v>5</v>
      </c>
      <c r="AG71" s="40">
        <v>5</v>
      </c>
      <c r="AH71" s="22">
        <v>0</v>
      </c>
      <c r="AI71" s="22">
        <f>AJ71+AK71</f>
        <v>0</v>
      </c>
      <c r="AJ71" s="22">
        <v>0</v>
      </c>
      <c r="AK71" s="22">
        <v>0</v>
      </c>
      <c r="AL71" s="40">
        <v>2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33"/>
      <c r="AU71" s="33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20"/>
    </row>
    <row r="72" spans="1:68" ht="22.75" customHeight="1">
      <c r="A72" s="6" t="s">
        <v>65</v>
      </c>
      <c r="B72" s="6"/>
      <c r="C72" s="17">
        <v>1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6" t="s">
        <v>65</v>
      </c>
      <c r="AC72" s="6"/>
      <c r="AD72" s="17">
        <f>AF72+AL72+AN72+AP72+AR72</f>
        <v>1</v>
      </c>
      <c r="AE72" s="22">
        <f>AI72+AM72+AO72+AQ72+AS72</f>
        <v>0</v>
      </c>
      <c r="AF72" s="22">
        <f>AG72+AH72</f>
        <v>1</v>
      </c>
      <c r="AG72" s="40">
        <v>1</v>
      </c>
      <c r="AH72" s="22">
        <v>0</v>
      </c>
      <c r="AI72" s="22">
        <f>AJ72+AK72</f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33"/>
      <c r="AU72" s="33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20"/>
    </row>
    <row r="73" spans="1:68" ht="22.75" customHeight="1">
      <c r="A73" s="6" t="s">
        <v>66</v>
      </c>
      <c r="B73" s="6"/>
      <c r="C73" s="17">
        <v>1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6" t="s">
        <v>66</v>
      </c>
      <c r="AC73" s="6"/>
      <c r="AD73" s="17">
        <f>AF73+AL73+AN73+AP73+AR73</f>
        <v>3</v>
      </c>
      <c r="AE73" s="22">
        <f>AI73+AM73+AO73+AQ73+AS73</f>
        <v>0</v>
      </c>
      <c r="AF73" s="22">
        <f>AG73+AH73</f>
        <v>2</v>
      </c>
      <c r="AG73" s="40">
        <v>2</v>
      </c>
      <c r="AH73" s="22">
        <v>0</v>
      </c>
      <c r="AI73" s="22">
        <f>AJ73+AK73</f>
        <v>0</v>
      </c>
      <c r="AJ73" s="22">
        <v>0</v>
      </c>
      <c r="AK73" s="22">
        <v>0</v>
      </c>
      <c r="AL73" s="40">
        <v>1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33"/>
      <c r="AU73" s="33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20"/>
    </row>
    <row r="74" spans="1:68" ht="22.75" customHeight="1">
      <c r="A74" s="6" t="s">
        <v>67</v>
      </c>
      <c r="B74" s="6"/>
      <c r="C74" s="17">
        <v>1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6" t="s">
        <v>67</v>
      </c>
      <c r="AC74" s="6"/>
      <c r="AD74" s="17">
        <f>AF74+AL74+AN74+AP74+AR74</f>
        <v>1</v>
      </c>
      <c r="AE74" s="22">
        <f>AI74+AM74+AO74+AQ74+AS74</f>
        <v>0</v>
      </c>
      <c r="AF74" s="22">
        <f>AG74+AH74</f>
        <v>1</v>
      </c>
      <c r="AG74" s="40">
        <v>1</v>
      </c>
      <c r="AH74" s="22">
        <v>0</v>
      </c>
      <c r="AI74" s="22">
        <f>AJ74+AK74</f>
        <v>0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33"/>
      <c r="AU74" s="33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20"/>
    </row>
    <row r="75" spans="1:68" ht="22.75" customHeight="1">
      <c r="A75" s="6" t="s">
        <v>68</v>
      </c>
      <c r="B75" s="6"/>
      <c r="C75" s="17">
        <v>1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6" t="s">
        <v>68</v>
      </c>
      <c r="AC75" s="6"/>
      <c r="AD75" s="17">
        <f>AF75+AL75+AN75+AP75+AR75</f>
        <v>3</v>
      </c>
      <c r="AE75" s="22">
        <f>AI75+AM75+AO75+AQ75+AS75</f>
        <v>0</v>
      </c>
      <c r="AF75" s="22">
        <f>AG75+AH75</f>
        <v>2</v>
      </c>
      <c r="AG75" s="40">
        <v>2</v>
      </c>
      <c r="AH75" s="22">
        <v>0</v>
      </c>
      <c r="AI75" s="22">
        <f>AJ75+AK75</f>
        <v>0</v>
      </c>
      <c r="AJ75" s="22">
        <v>0</v>
      </c>
      <c r="AK75" s="22">
        <v>0</v>
      </c>
      <c r="AL75" s="40">
        <v>1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33"/>
      <c r="AU75" s="33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20"/>
    </row>
    <row r="76" spans="1:68" ht="22.75" customHeight="1">
      <c r="A76" s="6" t="s">
        <v>69</v>
      </c>
      <c r="B76" s="6"/>
      <c r="C76" s="17">
        <v>1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6" t="s">
        <v>69</v>
      </c>
      <c r="AC76" s="6"/>
      <c r="AD76" s="17">
        <f>AF76+AL76+AN76+AP76+AR76</f>
        <v>3</v>
      </c>
      <c r="AE76" s="22">
        <f>AI76+AM76+AO76+AQ76+AS76</f>
        <v>0</v>
      </c>
      <c r="AF76" s="22">
        <f>AG76+AH76</f>
        <v>2</v>
      </c>
      <c r="AG76" s="40">
        <v>2</v>
      </c>
      <c r="AH76" s="22">
        <v>0</v>
      </c>
      <c r="AI76" s="22">
        <f>AJ76+AK76</f>
        <v>0</v>
      </c>
      <c r="AJ76" s="22">
        <v>0</v>
      </c>
      <c r="AK76" s="22">
        <v>0</v>
      </c>
      <c r="AL76" s="40">
        <v>1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33"/>
      <c r="AU76" s="33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20"/>
    </row>
    <row r="77" spans="1:68" ht="22.75" customHeight="1">
      <c r="A77" s="6" t="s">
        <v>70</v>
      </c>
      <c r="B77" s="6"/>
      <c r="C77" s="17">
        <v>1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6" t="s">
        <v>70</v>
      </c>
      <c r="AC77" s="6"/>
      <c r="AD77" s="17">
        <f>AF77+AL77+AN77+AP77+AR77</f>
        <v>1</v>
      </c>
      <c r="AE77" s="22">
        <f>AI77+AM77+AO77+AQ77+AS77</f>
        <v>0</v>
      </c>
      <c r="AF77" s="22">
        <f>AG77+AH77</f>
        <v>1</v>
      </c>
      <c r="AG77" s="40">
        <v>1</v>
      </c>
      <c r="AH77" s="22">
        <v>0</v>
      </c>
      <c r="AI77" s="22">
        <f>AJ77+AK77</f>
        <v>0</v>
      </c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33"/>
      <c r="AU77" s="33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20"/>
    </row>
    <row r="78" spans="1:68" ht="22.75" customHeight="1">
      <c r="A78" s="6" t="s">
        <v>71</v>
      </c>
      <c r="B78" s="6"/>
      <c r="C78" s="17">
        <v>1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6" t="s">
        <v>71</v>
      </c>
      <c r="AC78" s="6"/>
      <c r="AD78" s="17">
        <f>AF78+AL78+AN78+AP78+AR78</f>
        <v>1</v>
      </c>
      <c r="AE78" s="22">
        <f>AI78+AM78+AO78+AQ78+AS78</f>
        <v>0</v>
      </c>
      <c r="AF78" s="22">
        <f>AG78+AH78</f>
        <v>1</v>
      </c>
      <c r="AG78" s="40">
        <v>1</v>
      </c>
      <c r="AH78" s="22">
        <v>0</v>
      </c>
      <c r="AI78" s="22">
        <f>AJ78+AK78</f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33"/>
      <c r="AU78" s="33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20"/>
    </row>
    <row r="79" spans="1:68" ht="22.75" customHeight="1">
      <c r="A79" s="6" t="s">
        <v>72</v>
      </c>
      <c r="B79" s="6"/>
      <c r="C79" s="17">
        <v>1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6" t="s">
        <v>72</v>
      </c>
      <c r="AC79" s="6"/>
      <c r="AD79" s="17">
        <f>AF79+AL79+AN79+AP79+AR79</f>
        <v>4</v>
      </c>
      <c r="AE79" s="22">
        <f>AI79+AM79+AO79+AQ79+AS79</f>
        <v>0</v>
      </c>
      <c r="AF79" s="22">
        <f>AG79+AH79</f>
        <v>3</v>
      </c>
      <c r="AG79" s="40">
        <v>3</v>
      </c>
      <c r="AH79" s="22">
        <v>0</v>
      </c>
      <c r="AI79" s="22">
        <f>AJ79+AK79</f>
        <v>0</v>
      </c>
      <c r="AJ79" s="22">
        <v>0</v>
      </c>
      <c r="AK79" s="22">
        <v>0</v>
      </c>
      <c r="AL79" s="40">
        <v>1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33"/>
      <c r="AU79" s="33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20"/>
    </row>
    <row r="80" spans="1:68" ht="22.75" customHeight="1">
      <c r="A80" s="6" t="s">
        <v>73</v>
      </c>
      <c r="B80" s="6"/>
      <c r="C80" s="17">
        <v>1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6" t="s">
        <v>73</v>
      </c>
      <c r="AC80" s="6"/>
      <c r="AD80" s="17">
        <f>AF80+AL80+AN80+AP80+AR80</f>
        <v>1</v>
      </c>
      <c r="AE80" s="22">
        <f>AI80+AM80+AO80+AQ80+AS80</f>
        <v>0</v>
      </c>
      <c r="AF80" s="22">
        <f>AG80+AH80</f>
        <v>1</v>
      </c>
      <c r="AG80" s="40">
        <v>1</v>
      </c>
      <c r="AH80" s="22">
        <v>0</v>
      </c>
      <c r="AI80" s="22">
        <f>AJ80+AK80</f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33"/>
      <c r="AU80" s="33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20"/>
    </row>
    <row r="81" spans="1:68" ht="22.75" customHeight="1">
      <c r="A81" s="6" t="s">
        <v>74</v>
      </c>
      <c r="B81" s="6"/>
      <c r="C81" s="17">
        <v>1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6" t="s">
        <v>74</v>
      </c>
      <c r="AC81" s="6"/>
      <c r="AD81" s="17">
        <f>AF81+AL81+AN81+AP81+AR81</f>
        <v>10</v>
      </c>
      <c r="AE81" s="22">
        <f>AI81+AM81+AO81+AQ81+AS81</f>
        <v>0</v>
      </c>
      <c r="AF81" s="22">
        <f>AG81+AH81</f>
        <v>4</v>
      </c>
      <c r="AG81" s="40">
        <v>4</v>
      </c>
      <c r="AH81" s="22">
        <v>0</v>
      </c>
      <c r="AI81" s="22">
        <f>AJ81+AK81</f>
        <v>0</v>
      </c>
      <c r="AJ81" s="22">
        <v>0</v>
      </c>
      <c r="AK81" s="22">
        <v>0</v>
      </c>
      <c r="AL81" s="40">
        <v>3</v>
      </c>
      <c r="AM81" s="22">
        <v>0</v>
      </c>
      <c r="AN81" s="22">
        <v>0</v>
      </c>
      <c r="AO81" s="22">
        <v>0</v>
      </c>
      <c r="AP81" s="40">
        <v>3</v>
      </c>
      <c r="AQ81" s="22">
        <v>0</v>
      </c>
      <c r="AR81" s="22">
        <v>0</v>
      </c>
      <c r="AS81" s="22">
        <v>0</v>
      </c>
      <c r="AT81" s="33"/>
      <c r="AU81" s="33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20"/>
    </row>
    <row r="82" spans="1:68" ht="22.75" customHeight="1">
      <c r="A82" s="6" t="s">
        <v>75</v>
      </c>
      <c r="B82" s="6"/>
      <c r="C82" s="17">
        <v>1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6" t="s">
        <v>75</v>
      </c>
      <c r="AC82" s="6"/>
      <c r="AD82" s="17">
        <f>AF82+AL82+AN82+AP82+AR82</f>
        <v>3</v>
      </c>
      <c r="AE82" s="22">
        <f>AI82+AM82+AO82+AQ82+AS82</f>
        <v>0</v>
      </c>
      <c r="AF82" s="22">
        <f>AG82+AH82</f>
        <v>1</v>
      </c>
      <c r="AG82" s="40">
        <v>1</v>
      </c>
      <c r="AH82" s="22">
        <v>0</v>
      </c>
      <c r="AI82" s="22">
        <f>AJ82+AK82</f>
        <v>0</v>
      </c>
      <c r="AJ82" s="22">
        <v>0</v>
      </c>
      <c r="AK82" s="22">
        <v>0</v>
      </c>
      <c r="AL82" s="40">
        <v>2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33"/>
      <c r="AU82" s="33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20"/>
    </row>
    <row r="83" spans="1:68" ht="22.75" customHeight="1">
      <c r="A83" s="6" t="s">
        <v>76</v>
      </c>
      <c r="B83" s="6"/>
      <c r="C83" s="17">
        <v>1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6" t="s">
        <v>76</v>
      </c>
      <c r="AC83" s="6"/>
      <c r="AD83" s="17">
        <f>AF83+AL83+AN83+AP83+AR83</f>
        <v>6</v>
      </c>
      <c r="AE83" s="22">
        <f>AI83+AM83+AO83+AQ83+AS83</f>
        <v>0</v>
      </c>
      <c r="AF83" s="22">
        <f>AG83+AH83</f>
        <v>2</v>
      </c>
      <c r="AG83" s="40">
        <v>2</v>
      </c>
      <c r="AH83" s="22">
        <v>0</v>
      </c>
      <c r="AI83" s="22">
        <f>AJ83+AK83</f>
        <v>0</v>
      </c>
      <c r="AJ83" s="22">
        <v>0</v>
      </c>
      <c r="AK83" s="22">
        <v>0</v>
      </c>
      <c r="AL83" s="40">
        <v>2</v>
      </c>
      <c r="AM83" s="22">
        <v>0</v>
      </c>
      <c r="AN83" s="22">
        <v>0</v>
      </c>
      <c r="AO83" s="22">
        <v>0</v>
      </c>
      <c r="AP83" s="40">
        <v>2</v>
      </c>
      <c r="AQ83" s="22">
        <v>0</v>
      </c>
      <c r="AR83" s="22">
        <v>0</v>
      </c>
      <c r="AS83" s="22">
        <v>0</v>
      </c>
      <c r="AT83" s="33"/>
      <c r="AU83" s="33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20"/>
    </row>
    <row r="84" spans="1:68" ht="22.75" customHeight="1">
      <c r="A84" s="6" t="s">
        <v>77</v>
      </c>
      <c r="B84" s="6"/>
      <c r="C84" s="17">
        <v>1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6" t="s">
        <v>77</v>
      </c>
      <c r="AC84" s="6"/>
      <c r="AD84" s="17">
        <f>AF84+AL84+AN84+AP84+AR84</f>
        <v>14</v>
      </c>
      <c r="AE84" s="22">
        <f>AI84+AM84+AO84+AQ84+AS84</f>
        <v>0</v>
      </c>
      <c r="AF84" s="22">
        <f>AG84+AH84</f>
        <v>2</v>
      </c>
      <c r="AG84" s="40">
        <v>1</v>
      </c>
      <c r="AH84" s="40">
        <v>1</v>
      </c>
      <c r="AI84" s="22">
        <f>AJ84+AK84</f>
        <v>0</v>
      </c>
      <c r="AJ84" s="22">
        <v>0</v>
      </c>
      <c r="AK84" s="22">
        <v>0</v>
      </c>
      <c r="AL84" s="40">
        <v>12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33"/>
      <c r="AU84" s="33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20"/>
    </row>
    <row r="85" spans="1:68" ht="22.75" customHeight="1">
      <c r="A85" s="6" t="s">
        <v>78</v>
      </c>
      <c r="B85" s="6"/>
      <c r="C85" s="17">
        <v>1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7" t="s">
        <v>78</v>
      </c>
      <c r="AC85" s="7"/>
      <c r="AD85" s="18">
        <f>AF85+AL85+AN85+AP85+AR85</f>
        <v>2</v>
      </c>
      <c r="AE85" s="23">
        <f>AI85+AM85+AO85+AQ85+AS85</f>
        <v>0</v>
      </c>
      <c r="AF85" s="23">
        <f>AG85+AH85</f>
        <v>2</v>
      </c>
      <c r="AG85" s="41">
        <v>2</v>
      </c>
      <c r="AH85" s="23">
        <v>0</v>
      </c>
      <c r="AI85" s="23">
        <f>AJ85+AK85</f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  <c r="AT85" s="33"/>
      <c r="AU85" s="33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20"/>
    </row>
    <row r="86" spans="1:68" ht="22.75" customHeight="1">
      <c r="A86" s="6" t="s">
        <v>79</v>
      </c>
      <c r="B86" s="6"/>
      <c r="C86" s="17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1</v>
      </c>
      <c r="J86" s="22">
        <v>30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31"/>
      <c r="AC86" s="31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3"/>
      <c r="AU86" s="33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20"/>
    </row>
    <row r="87" spans="1:68" ht="33.75" customHeight="1">
      <c r="A87" s="6" t="s">
        <v>80</v>
      </c>
      <c r="B87" s="6"/>
      <c r="C87" s="17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1</v>
      </c>
      <c r="J87" s="22">
        <v>11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32"/>
      <c r="AC87" s="3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33"/>
      <c r="AU87" s="33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20"/>
    </row>
    <row r="88" spans="1:68" ht="22.75" customHeight="1">
      <c r="A88" s="6" t="s">
        <v>81</v>
      </c>
      <c r="B88" s="6"/>
      <c r="C88" s="17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1</v>
      </c>
      <c r="J88" s="22">
        <v>45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32"/>
      <c r="AC88" s="3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33"/>
      <c r="AU88" s="33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20"/>
    </row>
    <row r="89" spans="1:68" ht="22.75" customHeight="1">
      <c r="A89" s="6" t="s">
        <v>82</v>
      </c>
      <c r="B89" s="6"/>
      <c r="C89" s="17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1</v>
      </c>
      <c r="J89" s="22">
        <v>30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32"/>
      <c r="AC89" s="3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33"/>
      <c r="AU89" s="33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20"/>
    </row>
    <row r="90" spans="1:68" ht="22.75" customHeight="1">
      <c r="A90" s="6" t="s">
        <v>83</v>
      </c>
      <c r="B90" s="6"/>
      <c r="C90" s="17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1</v>
      </c>
      <c r="J90" s="22">
        <v>42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32"/>
      <c r="AC90" s="3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33"/>
      <c r="AU90" s="33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20"/>
    </row>
    <row r="91" spans="1:68" ht="22.75" customHeight="1">
      <c r="A91" s="6" t="s">
        <v>84</v>
      </c>
      <c r="B91" s="6"/>
      <c r="C91" s="17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1</v>
      </c>
      <c r="J91" s="22">
        <v>45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32"/>
      <c r="AC91" s="3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33"/>
      <c r="AU91" s="33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20"/>
    </row>
    <row r="92" spans="1:68" ht="22.75" customHeight="1">
      <c r="A92" s="6" t="s">
        <v>85</v>
      </c>
      <c r="B92" s="6"/>
      <c r="C92" s="17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1</v>
      </c>
      <c r="J92" s="22">
        <v>45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32"/>
      <c r="AC92" s="3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33"/>
      <c r="AU92" s="33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20"/>
    </row>
    <row r="93" spans="1:68" ht="22.75" customHeight="1">
      <c r="A93" s="6" t="s">
        <v>86</v>
      </c>
      <c r="B93" s="6"/>
      <c r="C93" s="17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1</v>
      </c>
      <c r="J93" s="22">
        <v>30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32"/>
      <c r="AC93" s="3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33"/>
      <c r="AU93" s="33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20"/>
    </row>
    <row r="94" spans="1:68" ht="22.75" customHeight="1">
      <c r="A94" s="6" t="s">
        <v>87</v>
      </c>
      <c r="B94" s="6"/>
      <c r="C94" s="17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1</v>
      </c>
      <c r="J94" s="22">
        <v>33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32"/>
      <c r="AC94" s="3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33"/>
      <c r="AU94" s="33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20"/>
    </row>
    <row r="95" spans="1:68" ht="45.75" customHeight="1">
      <c r="A95" s="6" t="s">
        <v>88</v>
      </c>
      <c r="B95" s="6"/>
      <c r="C95" s="17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1</v>
      </c>
      <c r="J95" s="22">
        <v>120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33"/>
      <c r="AC95" s="33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33"/>
      <c r="AU95" s="33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20"/>
    </row>
    <row r="96" spans="1:68" ht="30.1" customHeight="1">
      <c r="A96" s="6" t="s">
        <v>89</v>
      </c>
      <c r="B96" s="6"/>
      <c r="C96" s="17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1</v>
      </c>
      <c r="J96" s="22">
        <v>45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34"/>
      <c r="AC96" s="20"/>
      <c r="AD96" s="37"/>
      <c r="AE96" s="20"/>
      <c r="AF96" s="37"/>
      <c r="AG96" s="37"/>
      <c r="AH96" s="37"/>
      <c r="AI96" s="20"/>
      <c r="AJ96" s="39"/>
      <c r="AK96" s="20"/>
      <c r="AL96" s="39"/>
      <c r="AM96" s="37"/>
      <c r="AN96" s="37"/>
      <c r="AO96" s="39"/>
      <c r="AP96" s="39"/>
      <c r="AQ96" s="20"/>
      <c r="AR96" s="20"/>
      <c r="AS96" s="39"/>
      <c r="AT96" s="33"/>
      <c r="AU96" s="33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20"/>
    </row>
    <row r="97" spans="1:68" ht="16.3" customHeight="1">
      <c r="A97" s="6" t="s">
        <v>90</v>
      </c>
      <c r="B97" s="6"/>
      <c r="C97" s="17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1</v>
      </c>
      <c r="J97" s="22">
        <v>60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0"/>
      <c r="AC97" s="20"/>
      <c r="AD97" s="38"/>
      <c r="AE97" s="39"/>
      <c r="AF97" s="37"/>
      <c r="AG97" s="37"/>
      <c r="AH97" s="37"/>
      <c r="AI97" s="20"/>
      <c r="AJ97" s="39"/>
      <c r="AK97" s="20"/>
      <c r="AL97" s="39"/>
      <c r="AM97" s="37"/>
      <c r="AN97" s="37"/>
      <c r="AO97" s="39"/>
      <c r="AP97" s="39"/>
      <c r="AQ97" s="37"/>
      <c r="AR97" s="37"/>
      <c r="AS97" s="37"/>
      <c r="AT97" s="33"/>
      <c r="AU97" s="33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20"/>
    </row>
    <row r="98" spans="1:68" ht="16.3" customHeight="1">
      <c r="A98" s="6" t="s">
        <v>91</v>
      </c>
      <c r="B98" s="6"/>
      <c r="C98" s="17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1</v>
      </c>
      <c r="J98" s="22">
        <v>45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35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33"/>
      <c r="AU98" s="33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20"/>
    </row>
    <row r="99" spans="1:68" ht="16.3" customHeight="1">
      <c r="A99" s="6" t="s">
        <v>92</v>
      </c>
      <c r="B99" s="6"/>
      <c r="C99" s="17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1</v>
      </c>
      <c r="J99" s="22">
        <v>30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35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33"/>
      <c r="AU99" s="33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20"/>
    </row>
    <row r="100" spans="1:68" ht="16.3" customHeight="1">
      <c r="A100" s="6" t="s">
        <v>93</v>
      </c>
      <c r="B100" s="6"/>
      <c r="C100" s="17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1</v>
      </c>
      <c r="J100" s="22">
        <v>45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33"/>
      <c r="AU100" s="33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20"/>
    </row>
    <row r="101" spans="1:68" ht="16.3" customHeight="1">
      <c r="A101" s="6" t="s">
        <v>94</v>
      </c>
      <c r="B101" s="6"/>
      <c r="C101" s="17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1</v>
      </c>
      <c r="J101" s="22">
        <v>45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33"/>
      <c r="AU101" s="33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20"/>
    </row>
    <row r="102" spans="1:68" ht="16.3" customHeight="1">
      <c r="A102" s="6" t="s">
        <v>95</v>
      </c>
      <c r="B102" s="6"/>
      <c r="C102" s="17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1</v>
      </c>
      <c r="J102" s="22">
        <v>45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33"/>
      <c r="AU102" s="33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20"/>
    </row>
    <row r="103" spans="1:68" ht="16.3" customHeight="1">
      <c r="A103" s="6" t="s">
        <v>96</v>
      </c>
      <c r="B103" s="6"/>
      <c r="C103" s="17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1</v>
      </c>
      <c r="J103" s="22">
        <v>45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34"/>
      <c r="AU103" s="20"/>
      <c r="AV103" s="37"/>
      <c r="AW103" s="20"/>
      <c r="AX103" s="53"/>
      <c r="AY103" s="37"/>
      <c r="AZ103" s="37"/>
      <c r="BA103" s="20"/>
      <c r="BB103" s="39"/>
      <c r="BC103" s="9"/>
      <c r="BD103" s="39"/>
      <c r="BE103" s="37"/>
      <c r="BF103" s="20"/>
      <c r="BG103" s="9"/>
      <c r="BH103" s="9"/>
      <c r="BI103" s="9"/>
      <c r="BJ103" s="9"/>
      <c r="BK103" s="9"/>
      <c r="BL103" s="9"/>
      <c r="BM103" s="9"/>
      <c r="BN103" s="9"/>
      <c r="BO103" s="60"/>
      <c r="BP103" s="20"/>
    </row>
    <row r="104" spans="1:68" ht="16.3" customHeight="1">
      <c r="A104" s="6" t="s">
        <v>97</v>
      </c>
      <c r="B104" s="6"/>
      <c r="C104" s="17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1</v>
      </c>
      <c r="L104" s="22">
        <v>99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38"/>
      <c r="AW104" s="39"/>
      <c r="AX104" s="37"/>
      <c r="AY104" s="37"/>
      <c r="AZ104" s="37"/>
      <c r="BA104" s="20"/>
      <c r="BB104" s="39"/>
      <c r="BC104" s="39"/>
      <c r="BD104" s="39"/>
      <c r="BE104" s="37"/>
      <c r="BF104" s="20"/>
      <c r="BG104" s="37"/>
      <c r="BH104" s="39"/>
      <c r="BI104" s="37"/>
      <c r="BJ104" s="37"/>
      <c r="BK104" s="37"/>
      <c r="BL104" s="37"/>
      <c r="BM104" s="37"/>
      <c r="BN104" s="37"/>
      <c r="BO104" s="37"/>
      <c r="BP104" s="20"/>
    </row>
    <row r="105" spans="1:68" ht="16.3" customHeight="1">
      <c r="A105" s="6" t="s">
        <v>98</v>
      </c>
      <c r="B105" s="6"/>
      <c r="C105" s="17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1</v>
      </c>
      <c r="L105" s="22">
        <v>48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35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</row>
    <row r="106" spans="1:68" ht="16.3" customHeight="1">
      <c r="A106" s="6" t="s">
        <v>99</v>
      </c>
      <c r="B106" s="6"/>
      <c r="C106" s="17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1</v>
      </c>
      <c r="L106" s="22">
        <v>80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35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</row>
    <row r="107" spans="1:68" ht="16.3" customHeight="1">
      <c r="A107" s="6" t="s">
        <v>100</v>
      </c>
      <c r="B107" s="6"/>
      <c r="C107" s="17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1</v>
      </c>
      <c r="L107" s="22">
        <v>70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38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</row>
    <row r="108" spans="1:68" ht="16.3" customHeight="1">
      <c r="A108" s="6" t="s">
        <v>101</v>
      </c>
      <c r="B108" s="6"/>
      <c r="C108" s="17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1</v>
      </c>
      <c r="L108" s="22">
        <v>49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</row>
    <row r="109" spans="1:68" ht="34.35" customHeight="1">
      <c r="A109" s="6" t="s">
        <v>102</v>
      </c>
      <c r="B109" s="6"/>
      <c r="C109" s="17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1</v>
      </c>
      <c r="L109" s="22">
        <v>99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</row>
    <row r="110" spans="1:68" ht="33.75" customHeight="1">
      <c r="A110" s="6" t="s">
        <v>103</v>
      </c>
      <c r="B110" s="6"/>
      <c r="C110" s="17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1</v>
      </c>
      <c r="L110" s="22">
        <v>40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</row>
    <row r="111" spans="1:68" ht="16.3" customHeight="1">
      <c r="A111" s="6" t="s">
        <v>104</v>
      </c>
      <c r="B111" s="6"/>
      <c r="C111" s="17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1</v>
      </c>
      <c r="L111" s="22">
        <v>45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</row>
    <row r="112" spans="1:68" ht="16.3" customHeight="1">
      <c r="A112" s="6" t="s">
        <v>105</v>
      </c>
      <c r="B112" s="6"/>
      <c r="C112" s="17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1</v>
      </c>
      <c r="L112" s="22">
        <v>49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</row>
    <row r="113" spans="1:68" ht="16.3" customHeight="1">
      <c r="A113" s="6" t="s">
        <v>106</v>
      </c>
      <c r="B113" s="6"/>
      <c r="C113" s="17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1</v>
      </c>
      <c r="N113" s="22">
        <v>58</v>
      </c>
      <c r="O113" s="22">
        <v>58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</row>
    <row r="114" spans="1:68" ht="33.15" customHeight="1">
      <c r="A114" s="6" t="s">
        <v>107</v>
      </c>
      <c r="B114" s="6"/>
      <c r="C114" s="17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1</v>
      </c>
      <c r="N114" s="22">
        <v>74</v>
      </c>
      <c r="O114" s="22">
        <v>74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</row>
    <row r="115" spans="1:68" ht="16.3" customHeight="1">
      <c r="A115" s="7" t="s">
        <v>108</v>
      </c>
      <c r="B115" s="7"/>
      <c r="C115" s="18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1</v>
      </c>
      <c r="N115" s="23">
        <v>98</v>
      </c>
      <c r="O115" s="23">
        <v>98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</row>
    <row r="116" spans="1:68" ht="16.3" customHeight="1">
      <c r="A116" s="8"/>
      <c r="B116" s="8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</row>
    <row r="117" spans="1:68" ht="16.3" customHeight="1">
      <c r="A117" s="9"/>
      <c r="B117" s="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</row>
    <row r="118" spans="1:68" ht="16.3" customHeight="1">
      <c r="A118" s="9"/>
      <c r="B118" s="9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</row>
    <row r="119" spans="1:68" ht="16.3" customHeight="1">
      <c r="A119" s="9"/>
      <c r="B119" s="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</row>
    <row r="120" spans="1:68" ht="16.3" customHeight="1">
      <c r="A120" s="9"/>
      <c r="B120" s="9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</row>
    <row r="121" spans="1:68" ht="16.3" customHeight="1">
      <c r="A121" s="9"/>
      <c r="B121" s="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</row>
    <row r="122" spans="1:68" ht="16.3" customHeight="1">
      <c r="A122" s="9"/>
      <c r="B122" s="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</row>
    <row r="123" spans="1:68" ht="16.3" customHeight="1">
      <c r="A123" s="9"/>
      <c r="B123" s="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</row>
    <row r="124" spans="1:68" ht="16.3" customHeight="1">
      <c r="A124" s="9"/>
      <c r="B124" s="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</row>
    <row r="125" spans="1:68" ht="16.3" customHeight="1">
      <c r="A125" s="9"/>
      <c r="B125" s="9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</row>
    <row r="126" spans="1:68" ht="16.3" customHeight="1">
      <c r="A126" s="9"/>
      <c r="B126" s="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</row>
    <row r="127" spans="1:68" ht="16.3" customHeight="1">
      <c r="A127" s="9"/>
      <c r="B127" s="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</row>
    <row r="128" spans="1:68" ht="16.3" customHeight="1">
      <c r="A128" s="9"/>
      <c r="B128" s="9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</row>
    <row r="129" spans="1:68" ht="16.3" customHeight="1">
      <c r="A129" s="9"/>
      <c r="B129" s="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</row>
    <row r="130" spans="1:68" ht="16.3" customHeight="1">
      <c r="A130" s="9"/>
      <c r="B130" s="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</row>
    <row r="131" spans="1:68" ht="16.3" customHeight="1">
      <c r="A131" s="9"/>
      <c r="B131" s="9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</row>
    <row r="132" spans="1:68" ht="16.3" customHeight="1">
      <c r="A132" s="9"/>
      <c r="B132" s="9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</row>
    <row r="133" spans="1:68" ht="16.3" customHeight="1">
      <c r="A133" s="9"/>
      <c r="B133" s="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</row>
    <row r="134" spans="1:68" ht="16.3" customHeight="1">
      <c r="A134" s="9"/>
      <c r="B134" s="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</row>
    <row r="135" spans="1:68" ht="16.3" customHeight="1">
      <c r="A135" s="9"/>
      <c r="B135" s="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</row>
    <row r="136" spans="1:68" ht="16.3" customHeight="1">
      <c r="A136" s="9"/>
      <c r="B136" s="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</row>
    <row r="137" spans="1:68" ht="16.3" customHeight="1">
      <c r="A137" s="9"/>
      <c r="B137" s="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</row>
    <row r="138" spans="1:68" ht="16.3" customHeight="1">
      <c r="A138" s="9"/>
      <c r="B138" s="9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</row>
    <row r="139" spans="1:68" ht="16.3" customHeight="1">
      <c r="A139" s="9"/>
      <c r="B139" s="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</row>
    <row r="140" spans="1:68" ht="16.3" customHeight="1">
      <c r="A140" s="9"/>
      <c r="B140" s="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</row>
    <row r="141" spans="1:68" ht="16.3" customHeight="1">
      <c r="A141" s="9"/>
      <c r="B141" s="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</row>
    <row r="142" spans="1:68" ht="16.3" customHeight="1">
      <c r="A142" s="9"/>
      <c r="B142" s="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</row>
    <row r="143" spans="1:68" ht="16.3" customHeight="1">
      <c r="A143" s="9"/>
      <c r="B143" s="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</row>
    <row r="144" spans="1:68" ht="16.3" customHeight="1">
      <c r="A144" s="9"/>
      <c r="B144" s="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</row>
    <row r="145" spans="1:68" ht="16.3" customHeight="1">
      <c r="A145" s="9"/>
      <c r="B145" s="9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</row>
    <row r="146" spans="1:68" ht="16.3" customHeight="1">
      <c r="A146" s="9"/>
      <c r="B146" s="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</row>
    <row r="147" spans="1:68" ht="16.3" customHeight="1">
      <c r="A147" s="9"/>
      <c r="B147" s="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</row>
    <row r="148" spans="1:68" ht="16.3" customHeight="1">
      <c r="A148" s="9"/>
      <c r="B148" s="9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</row>
    <row r="149" spans="1:68" ht="16.3" customHeight="1">
      <c r="A149" s="9"/>
      <c r="B149" s="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</row>
    <row r="150" spans="1:68" ht="16.3" customHeight="1">
      <c r="A150" s="9"/>
      <c r="B150" s="9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</row>
    <row r="151" spans="1:68" ht="16.3" customHeight="1">
      <c r="A151" s="9"/>
      <c r="B151" s="9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</row>
    <row r="152" spans="1:68" ht="16.3" customHeight="1">
      <c r="A152" s="9"/>
      <c r="B152" s="9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</row>
    <row r="153" spans="1:68" ht="16.3" customHeight="1">
      <c r="A153" s="9"/>
      <c r="B153" s="9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</row>
    <row r="154" spans="1:68" ht="16.3" customHeight="1">
      <c r="A154" s="9"/>
      <c r="B154" s="9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</row>
    <row r="155" spans="1:68" ht="16.3" customHeight="1">
      <c r="A155" s="9"/>
      <c r="B155" s="9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</row>
    <row r="156" spans="1:68" ht="16.3" customHeight="1">
      <c r="A156" s="9"/>
      <c r="B156" s="9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</row>
    <row r="157" spans="1:68" ht="16.3" customHeight="1">
      <c r="A157" s="9"/>
      <c r="B157" s="9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</row>
    <row r="158" spans="1:68" ht="16.3" customHeight="1">
      <c r="A158" s="9"/>
      <c r="B158" s="9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</row>
    <row r="159" spans="1:68" ht="16.3" customHeight="1">
      <c r="A159" s="9"/>
      <c r="B159" s="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</row>
    <row r="160" spans="1:68" ht="16.3" customHeight="1">
      <c r="A160" s="9"/>
      <c r="B160" s="9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</row>
    <row r="161" spans="1:68" ht="16.3" customHeight="1">
      <c r="A161" s="9"/>
      <c r="B161" s="9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</row>
    <row r="162" spans="1:68" ht="16.3" customHeight="1">
      <c r="A162" s="9"/>
      <c r="B162" s="9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</row>
    <row r="163" spans="1:68" ht="16.3" customHeight="1">
      <c r="A163" s="9"/>
      <c r="B163" s="9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</row>
    <row r="164" spans="1:68" ht="16.3" customHeight="1">
      <c r="A164" s="9"/>
      <c r="B164" s="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</row>
    <row r="165" spans="1:68" ht="16.3" customHeight="1">
      <c r="A165" s="9"/>
      <c r="B165" s="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</row>
    <row r="166" spans="1:68" ht="16.3" customHeight="1">
      <c r="A166" s="9"/>
      <c r="B166" s="9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</row>
    <row r="167" spans="1:68" ht="16.3" customHeight="1">
      <c r="A167" s="9"/>
      <c r="B167" s="9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</row>
    <row r="168" spans="1:68" ht="16.3" customHeight="1">
      <c r="A168" s="9"/>
      <c r="B168" s="9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</row>
    <row r="169" spans="1:68" ht="16.3" customHeight="1">
      <c r="A169" s="9"/>
      <c r="B169" s="9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</row>
    <row r="170" spans="1:68" ht="16.3" customHeight="1">
      <c r="A170" s="9"/>
      <c r="B170" s="9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</row>
    <row r="171" spans="1:68" ht="16.3" customHeight="1">
      <c r="A171" s="9"/>
      <c r="B171" s="9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</row>
    <row r="172" spans="1:68" ht="16.3" customHeight="1">
      <c r="A172" s="9"/>
      <c r="B172" s="9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</row>
    <row r="173" spans="1:68" ht="16.3" customHeight="1">
      <c r="A173" s="9"/>
      <c r="B173" s="9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</row>
    <row r="174" spans="1:68" ht="16.3" customHeight="1">
      <c r="A174" s="9"/>
      <c r="B174" s="9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</row>
    <row r="175" spans="1:68" ht="16.3" customHeight="1">
      <c r="A175" s="9"/>
      <c r="B175" s="9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</row>
    <row r="176" spans="1:68" ht="16.3" customHeight="1">
      <c r="A176" s="9"/>
      <c r="B176" s="9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</row>
    <row r="177" spans="1:68" ht="16.3" customHeight="1">
      <c r="A177" s="9"/>
      <c r="B177" s="9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</row>
    <row r="178" spans="1:68" ht="16.3" customHeight="1">
      <c r="A178" s="9"/>
      <c r="B178" s="9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</row>
    <row r="179" spans="1:68" ht="16.3" customHeight="1">
      <c r="A179" s="9"/>
      <c r="B179" s="9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</row>
    <row r="180" spans="1:68" ht="16.3" customHeight="1">
      <c r="A180" s="9"/>
      <c r="B180" s="9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</row>
    <row r="181" spans="1:68" ht="16.3" customHeight="1">
      <c r="A181" s="9"/>
      <c r="B181" s="9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</row>
    <row r="182" spans="1:68" ht="16.3" customHeight="1">
      <c r="A182" s="9"/>
      <c r="B182" s="9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</row>
    <row r="183" spans="1:68" ht="16.3" customHeight="1">
      <c r="A183" s="9"/>
      <c r="B183" s="9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</row>
    <row r="184" spans="1:68" ht="16.3" customHeight="1">
      <c r="A184" s="9"/>
      <c r="B184" s="9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</row>
    <row r="185" spans="1:68" ht="16.3" customHeight="1">
      <c r="A185" s="9"/>
      <c r="B185" s="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</row>
    <row r="186" spans="1:68" ht="16.3" customHeight="1">
      <c r="A186" s="9"/>
      <c r="B186" s="9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</row>
    <row r="187" spans="1:68" ht="16.3" customHeight="1">
      <c r="A187" s="9"/>
      <c r="B187" s="9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</row>
    <row r="188" spans="1:68" ht="16.3" customHeight="1">
      <c r="A188" s="9"/>
      <c r="B188" s="9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</row>
    <row r="189" spans="1:68" ht="16.3" customHeight="1">
      <c r="A189" s="9"/>
      <c r="B189" s="9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</row>
    <row r="190" spans="1:68" ht="16.3" customHeight="1">
      <c r="A190" s="9"/>
      <c r="B190" s="9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</row>
    <row r="191" spans="1:68" ht="16.3" customHeight="1">
      <c r="A191" s="9"/>
      <c r="B191" s="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</row>
    <row r="192" spans="1:68" ht="16.3" customHeight="1">
      <c r="A192" s="9"/>
      <c r="B192" s="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</row>
    <row r="193" spans="1:68" ht="16.3" customHeight="1">
      <c r="A193" s="9"/>
      <c r="B193" s="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</row>
    <row r="194" spans="1:68" ht="16.3" customHeight="1">
      <c r="A194" s="9"/>
      <c r="B194" s="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</row>
    <row r="195" spans="1:68" ht="16.3" customHeight="1">
      <c r="A195" s="9"/>
      <c r="B195" s="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</row>
    <row r="196" spans="1:68" ht="16.3" customHeight="1">
      <c r="A196" s="9"/>
      <c r="B196" s="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</row>
    <row r="197" spans="1:68" ht="16.3" customHeight="1">
      <c r="A197" s="9"/>
      <c r="B197" s="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</row>
    <row r="198" spans="1:68" ht="16.3" customHeight="1">
      <c r="A198" s="9"/>
      <c r="B198" s="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</row>
    <row r="199" spans="1:68" ht="16.3" customHeight="1">
      <c r="A199" s="9"/>
      <c r="B199" s="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</row>
    <row r="200" spans="1:68" ht="16.3" customHeight="1">
      <c r="A200" s="9"/>
      <c r="B200" s="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</row>
    <row r="201" spans="1:67" ht="16.3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</row>
    <row r="202" spans="1:67" ht="16.3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</row>
    <row r="203" spans="1:67" ht="16.3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</row>
    <row r="204" spans="1:67" ht="16.3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</row>
    <row r="205" spans="1:67" ht="16.3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</row>
    <row r="206" spans="1:67" ht="16.3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</row>
    <row r="207" spans="1:67" ht="16.3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</row>
  </sheetData>
  <mergeCells count="370">
    <mergeCell ref="A3:AA3"/>
    <mergeCell ref="AV5:BO5"/>
    <mergeCell ref="AB3:AS3"/>
    <mergeCell ref="AT3:BO3"/>
    <mergeCell ref="C5:O6"/>
    <mergeCell ref="P5:AA6"/>
    <mergeCell ref="AR1:AS1"/>
    <mergeCell ref="BN1:BO1"/>
    <mergeCell ref="V1:W1"/>
    <mergeCell ref="X1:AA1"/>
    <mergeCell ref="AR2:AS2"/>
    <mergeCell ref="AU2:AV2"/>
    <mergeCell ref="V2:W2"/>
    <mergeCell ref="BN2:BO2"/>
    <mergeCell ref="X2:AA2"/>
    <mergeCell ref="BL1:BM1"/>
    <mergeCell ref="BL2:BM2"/>
    <mergeCell ref="C4:U4"/>
    <mergeCell ref="AC4:AR4"/>
    <mergeCell ref="AU4:BN4"/>
    <mergeCell ref="A5:B10"/>
    <mergeCell ref="I7:J8"/>
    <mergeCell ref="C7:C10"/>
    <mergeCell ref="D7:D10"/>
    <mergeCell ref="E7:E10"/>
    <mergeCell ref="F7:F10"/>
    <mergeCell ref="I9:I10"/>
    <mergeCell ref="G7:G10"/>
    <mergeCell ref="AF8:AH8"/>
    <mergeCell ref="W7:Z7"/>
    <mergeCell ref="O9:O10"/>
    <mergeCell ref="K9:K10"/>
    <mergeCell ref="J9:J10"/>
    <mergeCell ref="M7:O8"/>
    <mergeCell ref="H7:H10"/>
    <mergeCell ref="AB27:AC27"/>
    <mergeCell ref="AB13:AC13"/>
    <mergeCell ref="AB14:AC14"/>
    <mergeCell ref="AB15:AC15"/>
    <mergeCell ref="AB16:AC16"/>
    <mergeCell ref="AB17:AC17"/>
    <mergeCell ref="AB18:AC18"/>
    <mergeCell ref="BF8:BF10"/>
    <mergeCell ref="AY9:AY10"/>
    <mergeCell ref="BE8:BE10"/>
    <mergeCell ref="BB9:BB10"/>
    <mergeCell ref="AS8:AS10"/>
    <mergeCell ref="AH9:AH10"/>
    <mergeCell ref="AZ9:AZ10"/>
    <mergeCell ref="BD8:BD10"/>
    <mergeCell ref="AI8:AK8"/>
    <mergeCell ref="AJ9:AJ10"/>
    <mergeCell ref="AK9:AK10"/>
    <mergeCell ref="AX9:AX10"/>
    <mergeCell ref="AN8:AN10"/>
    <mergeCell ref="AL8:AL10"/>
    <mergeCell ref="AE8:AE10"/>
    <mergeCell ref="AG9:AG10"/>
    <mergeCell ref="AT11:AU11"/>
    <mergeCell ref="BD7:BE7"/>
    <mergeCell ref="AD8:AD10"/>
    <mergeCell ref="AB11:AC11"/>
    <mergeCell ref="AB12:AC12"/>
    <mergeCell ref="BC9:BC10"/>
    <mergeCell ref="AF7:AK7"/>
    <mergeCell ref="AP7:AQ7"/>
    <mergeCell ref="AD7:AE7"/>
    <mergeCell ref="AV8:AV10"/>
    <mergeCell ref="AX8:AZ8"/>
    <mergeCell ref="AQ8:AQ10"/>
    <mergeCell ref="BA9:BA10"/>
    <mergeCell ref="AR8:AR10"/>
    <mergeCell ref="AT12:AU12"/>
    <mergeCell ref="AB5:AC10"/>
    <mergeCell ref="AL7:AM7"/>
    <mergeCell ref="AR7:AS7"/>
    <mergeCell ref="BO7:BO10"/>
    <mergeCell ref="AP8:AP10"/>
    <mergeCell ref="AV7:AW7"/>
    <mergeCell ref="AT5:AU10"/>
    <mergeCell ref="AD5:AS5"/>
    <mergeCell ref="AI9:AI10"/>
    <mergeCell ref="AF9:AF10"/>
    <mergeCell ref="AD6:AS6"/>
    <mergeCell ref="AN7:AO7"/>
    <mergeCell ref="AV6:BO6"/>
    <mergeCell ref="AX7:BC7"/>
    <mergeCell ref="AM8:AM10"/>
    <mergeCell ref="AW8:AW10"/>
    <mergeCell ref="BA8:BC8"/>
    <mergeCell ref="AO8:AO10"/>
    <mergeCell ref="BN7:BN10"/>
    <mergeCell ref="BI8:BI10"/>
    <mergeCell ref="BK8:BK10"/>
    <mergeCell ref="BJ8:BJ10"/>
    <mergeCell ref="BG8:BG10"/>
    <mergeCell ref="BJ7:BK7"/>
    <mergeCell ref="BL7:BM7"/>
    <mergeCell ref="BL8:BL10"/>
    <mergeCell ref="BM8:BM10"/>
    <mergeCell ref="BH7:BI7"/>
    <mergeCell ref="BF7:BG7"/>
    <mergeCell ref="BH8:BH10"/>
    <mergeCell ref="A22:B22"/>
    <mergeCell ref="A23:B23"/>
    <mergeCell ref="Y8:Y10"/>
    <mergeCell ref="Z8:Z10"/>
    <mergeCell ref="AA7:AA10"/>
    <mergeCell ref="L9:L10"/>
    <mergeCell ref="K7:L8"/>
    <mergeCell ref="S9:S10"/>
    <mergeCell ref="Q9:Q10"/>
    <mergeCell ref="P8:R8"/>
    <mergeCell ref="N9:N10"/>
    <mergeCell ref="R9:R10"/>
    <mergeCell ref="U9:U10"/>
    <mergeCell ref="X8:X10"/>
    <mergeCell ref="W8:W10"/>
    <mergeCell ref="P7:V7"/>
    <mergeCell ref="P9:P10"/>
    <mergeCell ref="T9:T10"/>
    <mergeCell ref="S8:U8"/>
    <mergeCell ref="V8:V10"/>
    <mergeCell ref="M9:M10"/>
    <mergeCell ref="A33:B33"/>
    <mergeCell ref="A34:B34"/>
    <mergeCell ref="A28:B28"/>
    <mergeCell ref="A81:B81"/>
    <mergeCell ref="A82:B82"/>
    <mergeCell ref="A83:B83"/>
    <mergeCell ref="A84:B84"/>
    <mergeCell ref="A85:B85"/>
    <mergeCell ref="A87:B87"/>
    <mergeCell ref="A86:B86"/>
    <mergeCell ref="A55:B55"/>
    <mergeCell ref="A56:B56"/>
    <mergeCell ref="A57:B57"/>
    <mergeCell ref="A36:B36"/>
    <mergeCell ref="A46:B46"/>
    <mergeCell ref="A47:B47"/>
    <mergeCell ref="A38:B38"/>
    <mergeCell ref="A39:B39"/>
    <mergeCell ref="A40:B40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11:B11"/>
    <mergeCell ref="A77:B77"/>
    <mergeCell ref="A43:B43"/>
    <mergeCell ref="A44:B44"/>
    <mergeCell ref="A78:B78"/>
    <mergeCell ref="A79:B79"/>
    <mergeCell ref="A80:B80"/>
    <mergeCell ref="A60:B60"/>
    <mergeCell ref="A61:B61"/>
    <mergeCell ref="A62:B62"/>
    <mergeCell ref="A73:B73"/>
    <mergeCell ref="A74:B74"/>
    <mergeCell ref="A75:B75"/>
    <mergeCell ref="A76:B76"/>
    <mergeCell ref="A24:B24"/>
    <mergeCell ref="A12:B12"/>
    <mergeCell ref="A25:B25"/>
    <mergeCell ref="A26:B26"/>
    <mergeCell ref="A27:B27"/>
    <mergeCell ref="A35:B35"/>
    <mergeCell ref="A13:B13"/>
    <mergeCell ref="A14:B14"/>
    <mergeCell ref="A15:B15"/>
    <mergeCell ref="A16:B16"/>
    <mergeCell ref="AB19:AC19"/>
    <mergeCell ref="AB20:AC20"/>
    <mergeCell ref="AB21:AC21"/>
    <mergeCell ref="AB22:AC22"/>
    <mergeCell ref="AB23:AC23"/>
    <mergeCell ref="AB24:AC24"/>
    <mergeCell ref="AB25:AC25"/>
    <mergeCell ref="A58:B58"/>
    <mergeCell ref="A59:B59"/>
    <mergeCell ref="AB26:AC26"/>
    <mergeCell ref="AB28:AC28"/>
    <mergeCell ref="AB29:AC29"/>
    <mergeCell ref="AB30:AC30"/>
    <mergeCell ref="A48:B48"/>
    <mergeCell ref="A49:B49"/>
    <mergeCell ref="A50:B50"/>
    <mergeCell ref="A51:B51"/>
    <mergeCell ref="A52:B52"/>
    <mergeCell ref="A53:B53"/>
    <mergeCell ref="A54:B54"/>
    <mergeCell ref="AB43:AC43"/>
    <mergeCell ref="AB44:AC44"/>
    <mergeCell ref="AB45:AC45"/>
    <mergeCell ref="AB36:AC36"/>
    <mergeCell ref="AB73:AC73"/>
    <mergeCell ref="AB74:AC74"/>
    <mergeCell ref="AB31:AC31"/>
    <mergeCell ref="AB46:AC46"/>
    <mergeCell ref="AB47:AC47"/>
    <mergeCell ref="AB63:AC63"/>
    <mergeCell ref="A37:B37"/>
    <mergeCell ref="A45:B45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B38:AC38"/>
    <mergeCell ref="AB39:AC39"/>
    <mergeCell ref="AB40:AC40"/>
    <mergeCell ref="AB42:AC42"/>
    <mergeCell ref="A41:B41"/>
    <mergeCell ref="A42:B42"/>
    <mergeCell ref="AB59:AC59"/>
    <mergeCell ref="AB60:AC60"/>
    <mergeCell ref="AB61:AC61"/>
    <mergeCell ref="AB62:AC62"/>
    <mergeCell ref="AB89:AC89"/>
    <mergeCell ref="AB90:AC90"/>
    <mergeCell ref="AB91:AC91"/>
    <mergeCell ref="AB92:AC92"/>
    <mergeCell ref="AB75:AC75"/>
    <mergeCell ref="AB76:AC76"/>
    <mergeCell ref="AB77:AC77"/>
    <mergeCell ref="AB78:AC78"/>
    <mergeCell ref="AB79:AC79"/>
    <mergeCell ref="AB80:AC80"/>
    <mergeCell ref="AB81:AC81"/>
    <mergeCell ref="AB82:AC82"/>
    <mergeCell ref="AB83:AC83"/>
    <mergeCell ref="AB85:AC85"/>
    <mergeCell ref="AB86:AC86"/>
    <mergeCell ref="AB87:AC87"/>
    <mergeCell ref="AB88:AC88"/>
    <mergeCell ref="AB84:AC84"/>
    <mergeCell ref="AB70:AC70"/>
    <mergeCell ref="AB71:AC71"/>
    <mergeCell ref="AB49:AC49"/>
    <mergeCell ref="AB50:AC50"/>
    <mergeCell ref="AB51:AC51"/>
    <mergeCell ref="AB52:AC52"/>
    <mergeCell ref="AB53:AC53"/>
    <mergeCell ref="AB54:AC54"/>
    <mergeCell ref="AB56:AC56"/>
    <mergeCell ref="AB57:AC57"/>
    <mergeCell ref="AB58:AC58"/>
    <mergeCell ref="AT22:AU22"/>
    <mergeCell ref="AT23:AU23"/>
    <mergeCell ref="AT24:AU24"/>
    <mergeCell ref="AT25:AU25"/>
    <mergeCell ref="AT26:AU26"/>
    <mergeCell ref="AT27:AU27"/>
    <mergeCell ref="AT35:AU35"/>
    <mergeCell ref="AT57:AU57"/>
    <mergeCell ref="AT58:AU58"/>
    <mergeCell ref="AT13:AU13"/>
    <mergeCell ref="AT14:AU14"/>
    <mergeCell ref="AT15:AU15"/>
    <mergeCell ref="AT16:AU16"/>
    <mergeCell ref="AT17:AU17"/>
    <mergeCell ref="AT18:AU18"/>
    <mergeCell ref="AT19:AU19"/>
    <mergeCell ref="AT20:AU20"/>
    <mergeCell ref="AT21:AU21"/>
    <mergeCell ref="AT76:AU76"/>
    <mergeCell ref="AT77:AU77"/>
    <mergeCell ref="AT36:AU36"/>
    <mergeCell ref="AT37:AU37"/>
    <mergeCell ref="AT53:AU53"/>
    <mergeCell ref="AT38:AU38"/>
    <mergeCell ref="AB32:AC32"/>
    <mergeCell ref="AB33:AC33"/>
    <mergeCell ref="AT86:AU86"/>
    <mergeCell ref="AB66:AC66"/>
    <mergeCell ref="AT39:AU39"/>
    <mergeCell ref="AT40:AU40"/>
    <mergeCell ref="AT61:AU61"/>
    <mergeCell ref="AT62:AU62"/>
    <mergeCell ref="AT63:AU63"/>
    <mergeCell ref="AT64:AU64"/>
    <mergeCell ref="AT65:AU65"/>
    <mergeCell ref="AT71:AU71"/>
    <mergeCell ref="AT72:AU72"/>
    <mergeCell ref="AT59:AU59"/>
    <mergeCell ref="AT60:AU60"/>
    <mergeCell ref="AB34:AC34"/>
    <mergeCell ref="AB35:AC35"/>
    <mergeCell ref="AT41:AU41"/>
    <mergeCell ref="AB37:AC37"/>
    <mergeCell ref="AB67:AC67"/>
    <mergeCell ref="AB72:AC72"/>
    <mergeCell ref="AT73:AU73"/>
    <mergeCell ref="AT74:AU74"/>
    <mergeCell ref="AT75:AU75"/>
    <mergeCell ref="AT66:AU66"/>
    <mergeCell ref="AT67:AU67"/>
    <mergeCell ref="AT68:AU68"/>
    <mergeCell ref="AB68:AC68"/>
    <mergeCell ref="AB69:AC69"/>
    <mergeCell ref="AT69:AU69"/>
    <mergeCell ref="AT70:AU70"/>
    <mergeCell ref="AB55:AC55"/>
    <mergeCell ref="AB41:AC41"/>
    <mergeCell ref="AT47:AU47"/>
    <mergeCell ref="AT48:AU48"/>
    <mergeCell ref="AT49:AU49"/>
    <mergeCell ref="AT54:AU54"/>
    <mergeCell ref="AT55:AU55"/>
    <mergeCell ref="AT56:AU56"/>
    <mergeCell ref="AB64:AC64"/>
    <mergeCell ref="AB65:AC65"/>
    <mergeCell ref="AB48:AC48"/>
    <mergeCell ref="A102:B102"/>
    <mergeCell ref="A103:B103"/>
    <mergeCell ref="A104:B104"/>
    <mergeCell ref="AT87:AU87"/>
    <mergeCell ref="AT78:AU78"/>
    <mergeCell ref="AT79:AU79"/>
    <mergeCell ref="AT80:AU80"/>
    <mergeCell ref="AT81:AU81"/>
    <mergeCell ref="AT82:AU82"/>
    <mergeCell ref="AT83:AU83"/>
    <mergeCell ref="AT84:AU84"/>
    <mergeCell ref="AT85:AU85"/>
    <mergeCell ref="AB93:AC93"/>
    <mergeCell ref="AB94:AC94"/>
    <mergeCell ref="A95:B95"/>
    <mergeCell ref="A90:B90"/>
    <mergeCell ref="A91:B91"/>
    <mergeCell ref="A92:B92"/>
    <mergeCell ref="A93:B93"/>
    <mergeCell ref="A94:B94"/>
    <mergeCell ref="A89:B89"/>
    <mergeCell ref="AB95:AC95"/>
    <mergeCell ref="A88:B88"/>
    <mergeCell ref="A114:B114"/>
    <mergeCell ref="A115:B115"/>
    <mergeCell ref="AT28:AU28"/>
    <mergeCell ref="AT29:AU29"/>
    <mergeCell ref="AT30:AU30"/>
    <mergeCell ref="AT31:AU31"/>
    <mergeCell ref="AT32:AU32"/>
    <mergeCell ref="AT33:AU33"/>
    <mergeCell ref="AT34:AU3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96:B96"/>
    <mergeCell ref="A97:B97"/>
    <mergeCell ref="A98:B98"/>
    <mergeCell ref="A99:B99"/>
    <mergeCell ref="A100:B100"/>
    <mergeCell ref="A101:B10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