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<sst xmlns="http://schemas.openxmlformats.org/spreadsheetml/2006/main" count="49">
  <si>
    <t>公 開 類</t>
  </si>
  <si>
    <t>月    報</t>
  </si>
  <si>
    <t>臺中市就業服務之求職、求才及推介就業人數-按職業分</t>
  </si>
  <si>
    <t>中華民國112年2月</t>
  </si>
  <si>
    <t>項 目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</si>
  <si>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</si>
  <si>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</si>
  <si>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</si>
  <si>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</si>
  <si>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</si>
  <si>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</si>
  <si>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</si>
  <si>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</si>
  <si>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</si>
  <si>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</si>
  <si>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每月終了20日內編報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</si>
  <si>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</si>
  <si>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</si>
  <si>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</si>
  <si>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</si>
  <si>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</si>
  <si>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</si>
  <si>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</si>
  <si>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</si>
  <si>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</si>
  <si>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</si>
  <si>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</si>
  <si>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</si>
  <si>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新登記(6)/(1)</t>
  </si>
  <si>
    <t>新登記(8)/(3)</t>
  </si>
  <si>
    <t>總 計</t>
  </si>
  <si>
    <t>審核</t>
  </si>
  <si>
    <t>民意代表、主管、及經理人員</t>
  </si>
  <si>
    <t>專業人員</t>
  </si>
  <si>
    <t>技術員及助理專業人員</t>
  </si>
  <si>
    <t>業務主管人員主辦統計人員</t>
  </si>
  <si>
    <t>事務支援人員</t>
  </si>
  <si>
    <t>服務及銷售工作人員</t>
  </si>
  <si>
    <t>農、林、漁、牧業生產人員</t>
  </si>
  <si>
    <t>機關首長</t>
  </si>
  <si>
    <t>技藝有關工作人員</t>
  </si>
  <si>
    <t>編製機關</t>
  </si>
  <si>
    <t>表    號</t>
  </si>
  <si>
    <t>機械設備操作及組裝人員</t>
  </si>
  <si>
    <t>中華民國112年3月13日編製</t>
  </si>
  <si>
    <t>臺中市就業服務處</t>
  </si>
  <si>
    <t>10343-01-03-2</t>
  </si>
  <si>
    <t>單位：人 , %</t>
  </si>
  <si>
    <t>基礎技術工及勞力工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</si>
</sst>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(* #,##0.00_);_(* \(#,##0.00\);_(* &quot;-&quot;??_);_(@_)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2" xfId="0" applyFont="true" applyBorder="true">
      <alignment horizontal="center" vertical="center" wrapText="true"/>
    </xf>
    <xf numFmtId="0" fontId="1" borderId="2" xfId="0" applyFont="true" applyBorder="true"/>
    <xf numFmtId="0" fontId="1" borderId="0" xfId="0" applyFont="true">
      <alignment vertical="center"/>
    </xf>
    <xf numFmtId="0" fontId="1" borderId="0" xfId="0" applyFont="true">
      <alignment horizontal="left"/>
    </xf>
    <xf numFmtId="0" fontId="4" borderId="0" xfId="0" applyFont="true"/>
    <xf numFmtId="0" fontId="1" borderId="5" xfId="0" applyFont="true" applyBorder="true"/>
    <xf numFmtId="0" fontId="1" borderId="6" xfId="0" applyFont="true" applyBorder="true"/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9" xfId="0" applyFont="true" applyBorder="true">
      <alignment horizontal="center" vertical="center"/>
    </xf>
    <xf numFmtId="0" fontId="1" borderId="10" xfId="0" applyFont="true" applyBorder="true">
      <alignment horizontal="center" vertical="center"/>
    </xf>
    <xf numFmtId="0" fontId="1" borderId="0" xfId="0" applyFont="true"/>
    <xf numFmtId="0" fontId="1" borderId="3" xfId="0" applyFont="true" applyBorder="true"/>
    <xf numFmtId="196" fontId="1" borderId="11" xfId="0" applyNumberFormat="true" applyFont="true" applyBorder="true">
      <alignment horizontal="right" vertical="center"/>
    </xf>
    <xf numFmtId="196" fontId="1" borderId="5" xfId="0" applyNumberFormat="true" applyFont="true" applyBorder="true">
      <alignment horizontal="right" vertical="center"/>
    </xf>
    <xf numFmtId="197" fontId="1" borderId="5" xfId="0" applyNumberFormat="true" applyFont="true" applyBorder="true">
      <alignment horizontal="right" vertical="center"/>
    </xf>
    <xf numFmtId="10" fontId="1" borderId="5" xfId="0" applyNumberFormat="true" applyFont="true" applyBorder="true">
      <alignment horizontal="right" vertical="center"/>
    </xf>
    <xf numFmtId="10" fontId="1" borderId="6" xfId="0" applyNumberFormat="true" applyFont="true" applyBorder="true">
      <alignment horizontal="right" vertical="center"/>
    </xf>
    <xf numFmtId="0" fontId="1" borderId="1" xfId="0" applyFont="true" applyBorder="true">
      <alignment horizontal="center" vertical="center" wrapText="true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1" borderId="0" xfId="0" applyNumberFormat="true" applyFont="true">
      <alignment horizontal="right" wrapText="true"/>
    </xf>
    <xf numFmtId="197" fontId="1" borderId="0" xfId="0" applyNumberFormat="true" applyFont="true">
      <alignment horizontal="right" vertical="center"/>
    </xf>
    <xf numFmtId="10" fontId="1" borderId="0" xfId="0" applyNumberFormat="true" applyFont="true">
      <alignment horizontal="right" vertical="center"/>
    </xf>
    <xf numFmtId="10" fontId="1" borderId="3" xfId="0" applyNumberFormat="true" applyFont="true" applyBorder="true">
      <alignment horizontal="right" vertical="center"/>
    </xf>
    <xf numFmtId="0" fontId="5" borderId="0" xfId="0" applyFont="true"/>
    <xf numFmtId="0" fontId="5" borderId="2" xfId="0" applyFont="true" applyBorder="true"/>
    <xf numFmtId="0" fontId="1" borderId="3" xfId="0" applyFont="true" applyBorder="true">
      <alignment horizontal="right"/>
    </xf>
    <xf numFmtId="0" fontId="1" borderId="0" xfId="0" applyFont="true">
      <alignment vertical="center" wrapText="true"/>
    </xf>
    <xf numFmtId="0" fontId="6" borderId="8" xfId="0" applyFont="true" applyBorder="true">
      <alignment vertical="center" wrapText="true"/>
    </xf>
    <xf numFmtId="0" fontId="1" borderId="0" xfId="0" applyFont="true">
      <alignment horizontal="center" vertical="center" wrapText="true"/>
    </xf>
    <xf numFmtId="0" fontId="6" borderId="1" xfId="0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1" borderId="12" xfId="0" applyFont="true" applyBorder="true">
      <alignment horizontal="center" vertical="center" wrapText="true"/>
    </xf>
    <xf numFmtId="0" fontId="4" borderId="5" xfId="0" applyFont="true" applyBorder="true"/>
    <xf numFmtId="0" fontId="7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200"/>
  <sheetViews>
    <sheetView zoomScale="100" topLeftCell="A1" workbookViewId="0" showGridLines="true" showRowColHeaders="true">
      <selection activeCell="O35" sqref="O35:O35"/>
    </sheetView>
  </sheetViews>
  <sheetFormatPr customHeight="false" defaultColWidth="9.28125" defaultRowHeight="15"/>
  <cols>
    <col min="1" max="2" bestFit="false" customWidth="true" width="17.00390625" hidden="false" outlineLevel="0"/>
    <col min="3" max="10" bestFit="false" customWidth="true" width="14.00390625" hidden="false" outlineLevel="0"/>
    <col min="11" max="11" bestFit="false" customWidth="true" width="15.00390625" hidden="false" outlineLevel="0"/>
    <col min="12" max="12" bestFit="false" customWidth="true" width="21.00390625" hidden="false" outlineLevel="0"/>
  </cols>
  <sheetData>
    <row r="1" ht="41.2159455128205" customHeight="true">
      <c r="A1" s="1" t="s">
        <v>0</v>
      </c>
      <c r="B1" s="13"/>
      <c r="C1" s="19"/>
      <c r="D1" s="19"/>
      <c r="E1" s="19"/>
      <c r="F1" s="19"/>
      <c r="G1" s="19"/>
      <c r="H1" s="19"/>
      <c r="I1" s="19"/>
      <c r="J1" s="37"/>
      <c r="K1" s="26" t="s">
        <v>41</v>
      </c>
      <c r="L1" s="26" t="s">
        <v>45</v>
      </c>
      <c r="M1" s="42"/>
    </row>
    <row r="2" ht="41.2159455128205" customHeight="true">
      <c r="A2" s="1" t="s">
        <v>1</v>
      </c>
      <c r="B2" s="14" t="s">
        <v>15</v>
      </c>
      <c r="C2" s="20"/>
      <c r="D2" s="20"/>
      <c r="E2" s="20"/>
      <c r="F2" s="35"/>
      <c r="G2" s="35"/>
      <c r="H2" s="35"/>
      <c r="I2" s="35"/>
      <c r="J2" s="35"/>
      <c r="K2" s="1" t="s">
        <v>42</v>
      </c>
      <c r="L2" s="39" t="s">
        <v>46</v>
      </c>
      <c r="M2" s="42"/>
    </row>
    <row r="3" ht="34.4551282051282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9.4310897435897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40" t="s">
        <v>47</v>
      </c>
    </row>
    <row r="5" ht="55.8894230769231" customHeight="true">
      <c r="A5" s="4" t="s">
        <v>4</v>
      </c>
      <c r="B5" s="4"/>
      <c r="C5" s="1" t="s">
        <v>30</v>
      </c>
      <c r="D5" s="26" t="s">
        <v>32</v>
      </c>
      <c r="E5" s="26" t="s">
        <v>33</v>
      </c>
      <c r="F5" s="26" t="s">
        <v>34</v>
      </c>
      <c r="G5" s="26" t="s">
        <v>36</v>
      </c>
      <c r="H5" s="26" t="s">
        <v>37</v>
      </c>
      <c r="I5" s="26" t="s">
        <v>38</v>
      </c>
      <c r="J5" s="26" t="s">
        <v>40</v>
      </c>
      <c r="K5" s="26" t="s">
        <v>43</v>
      </c>
      <c r="L5" s="41" t="s">
        <v>48</v>
      </c>
      <c r="M5" s="19"/>
    </row>
    <row r="6" ht="55.8894230769231" customHeight="true">
      <c r="A6" s="4"/>
      <c r="B6" s="4"/>
      <c r="C6" s="1"/>
      <c r="D6" s="26"/>
      <c r="E6" s="26"/>
      <c r="F6" s="26"/>
      <c r="G6" s="26"/>
      <c r="H6" s="26"/>
      <c r="I6" s="26"/>
      <c r="J6" s="26"/>
      <c r="K6" s="26"/>
      <c r="L6" s="41"/>
      <c r="M6" s="19"/>
    </row>
    <row r="7" ht="19.4310897435897" customHeight="true">
      <c r="A7" s="5" t="s">
        <v>5</v>
      </c>
      <c r="B7" s="15" t="s">
        <v>16</v>
      </c>
      <c r="C7" s="21" t="n">
        <f>SUM(D7:L7)</f>
        <v>5899</v>
      </c>
      <c r="D7" s="27" t="n">
        <f>SUM(D8:D9)</f>
        <v>165</v>
      </c>
      <c r="E7" s="27" t="n">
        <f>SUM(E8:E9)</f>
        <v>880</v>
      </c>
      <c r="F7" s="27" t="n">
        <f>SUM(F8:F9)</f>
        <v>767</v>
      </c>
      <c r="G7" s="27" t="n">
        <f>SUM(G8:G9)</f>
        <v>1388</v>
      </c>
      <c r="H7" s="27" t="n">
        <f>SUM(H8:H9)</f>
        <v>823</v>
      </c>
      <c r="I7" s="27" t="n">
        <f>SUM(I8:I9)</f>
        <v>30</v>
      </c>
      <c r="J7" s="27" t="n">
        <f>SUM(J8:J9)</f>
        <v>261</v>
      </c>
      <c r="K7" s="27" t="n">
        <f>SUM(K8:K9)</f>
        <v>775</v>
      </c>
      <c r="L7" s="27" t="n">
        <f>SUM(L8:L9)</f>
        <v>810</v>
      </c>
    </row>
    <row r="8" ht="19.4310897435897" customHeight="true">
      <c r="A8" s="6"/>
      <c r="B8" s="16" t="s">
        <v>17</v>
      </c>
      <c r="C8" s="22" t="n">
        <f>SUM(D8:L8)</f>
        <v>2695</v>
      </c>
      <c r="D8" s="28" t="n">
        <v>122</v>
      </c>
      <c r="E8" s="28" t="n">
        <v>533</v>
      </c>
      <c r="F8" s="28" t="n">
        <v>482</v>
      </c>
      <c r="G8" s="28" t="n">
        <v>300</v>
      </c>
      <c r="H8" s="28" t="n">
        <v>301</v>
      </c>
      <c r="I8" s="28" t="n">
        <v>20</v>
      </c>
      <c r="J8" s="28" t="n">
        <v>188</v>
      </c>
      <c r="K8" s="28" t="n">
        <v>387</v>
      </c>
      <c r="L8" s="28" t="n">
        <v>362</v>
      </c>
      <c r="M8" s="43"/>
      <c r="N8" s="43"/>
    </row>
    <row r="9" ht="19.4310897435897" customHeight="true">
      <c r="A9" s="6"/>
      <c r="B9" s="16" t="s">
        <v>18</v>
      </c>
      <c r="C9" s="22" t="n">
        <f>SUM(D9:L9)</f>
        <v>3204</v>
      </c>
      <c r="D9" s="28" t="n">
        <v>43</v>
      </c>
      <c r="E9" s="28" t="n">
        <v>347</v>
      </c>
      <c r="F9" s="28" t="n">
        <v>285</v>
      </c>
      <c r="G9" s="28" t="n">
        <v>1088</v>
      </c>
      <c r="H9" s="28" t="n">
        <v>522</v>
      </c>
      <c r="I9" s="28" t="n">
        <v>10</v>
      </c>
      <c r="J9" s="28" t="n">
        <v>73</v>
      </c>
      <c r="K9" s="28" t="n">
        <v>388</v>
      </c>
      <c r="L9" s="28" t="n">
        <v>448</v>
      </c>
      <c r="M9" s="43"/>
      <c r="N9" s="43"/>
    </row>
    <row r="10" ht="19.4310897435897" customHeight="true">
      <c r="A10" s="6"/>
      <c r="B10" s="16" t="s">
        <v>19</v>
      </c>
      <c r="C10" s="22" t="n">
        <f>SUM(D10:L10)</f>
        <v>16948</v>
      </c>
      <c r="D10" s="28" t="n">
        <f>SUM(D11:D12)</f>
        <v>606</v>
      </c>
      <c r="E10" s="28" t="n">
        <f>SUM(E11:E12)</f>
        <v>2687</v>
      </c>
      <c r="F10" s="28" t="n">
        <f>SUM(F11:F12)</f>
        <v>2459</v>
      </c>
      <c r="G10" s="28" t="n">
        <f>SUM(G11:G12)</f>
        <v>4056</v>
      </c>
      <c r="H10" s="28" t="n">
        <f>SUM(H11:H12)</f>
        <v>2191</v>
      </c>
      <c r="I10" s="28" t="n">
        <f>SUM(I11:I12)</f>
        <v>65</v>
      </c>
      <c r="J10" s="28" t="n">
        <f>SUM(J11:J12)</f>
        <v>780</v>
      </c>
      <c r="K10" s="28" t="n">
        <f>SUM(K11:K12)</f>
        <v>2083</v>
      </c>
      <c r="L10" s="28" t="n">
        <f>SUM(L11:L12)</f>
        <v>2021</v>
      </c>
      <c r="M10" s="43"/>
      <c r="N10" s="43"/>
    </row>
    <row r="11" ht="19.4310897435897" customHeight="true">
      <c r="A11" s="6"/>
      <c r="B11" s="16" t="s">
        <v>17</v>
      </c>
      <c r="C11" s="22" t="n">
        <f>SUM(D11:L11)</f>
        <v>7720</v>
      </c>
      <c r="D11" s="28" t="n">
        <v>423</v>
      </c>
      <c r="E11" s="28" t="n">
        <v>1554</v>
      </c>
      <c r="F11" s="28" t="n">
        <v>1504</v>
      </c>
      <c r="G11" s="28" t="n">
        <v>846</v>
      </c>
      <c r="H11" s="28" t="n">
        <v>845</v>
      </c>
      <c r="I11" s="28" t="n">
        <v>42</v>
      </c>
      <c r="J11" s="28" t="n">
        <v>530</v>
      </c>
      <c r="K11" s="28" t="n">
        <v>1093</v>
      </c>
      <c r="L11" s="28" t="n">
        <v>883</v>
      </c>
      <c r="M11" s="43"/>
      <c r="N11" s="43"/>
    </row>
    <row r="12" ht="19.4310897435897" customHeight="true">
      <c r="A12" s="7"/>
      <c r="B12" s="17" t="s">
        <v>18</v>
      </c>
      <c r="C12" s="22" t="n">
        <f>SUM(D12:L12)</f>
        <v>9228</v>
      </c>
      <c r="D12" s="28" t="n">
        <v>183</v>
      </c>
      <c r="E12" s="28" t="n">
        <v>1133</v>
      </c>
      <c r="F12" s="28" t="n">
        <v>955</v>
      </c>
      <c r="G12" s="28" t="n">
        <v>3210</v>
      </c>
      <c r="H12" s="28" t="n">
        <v>1346</v>
      </c>
      <c r="I12" s="28" t="n">
        <v>23</v>
      </c>
      <c r="J12" s="28" t="n">
        <v>250</v>
      </c>
      <c r="K12" s="28" t="n">
        <v>990</v>
      </c>
      <c r="L12" s="28" t="n">
        <v>1138</v>
      </c>
      <c r="M12" s="43"/>
      <c r="N12" s="43"/>
    </row>
    <row r="13" ht="19.4310897435897" customHeight="true">
      <c r="A13" s="5" t="s">
        <v>6</v>
      </c>
      <c r="B13" s="15" t="s">
        <v>20</v>
      </c>
      <c r="C13" s="22" t="n">
        <f>SUM(D13:L13)</f>
        <v>7609</v>
      </c>
      <c r="D13" s="28" t="n">
        <v>41</v>
      </c>
      <c r="E13" s="28" t="n">
        <v>553</v>
      </c>
      <c r="F13" s="28" t="n">
        <v>1163</v>
      </c>
      <c r="G13" s="28" t="n">
        <v>452</v>
      </c>
      <c r="H13" s="28" t="n">
        <v>2692</v>
      </c>
      <c r="I13" s="28" t="n">
        <v>6</v>
      </c>
      <c r="J13" s="28" t="n">
        <v>737</v>
      </c>
      <c r="K13" s="28" t="n">
        <v>1223</v>
      </c>
      <c r="L13" s="28" t="n">
        <v>742</v>
      </c>
      <c r="M13" s="43"/>
      <c r="N13" s="43"/>
    </row>
    <row r="14" ht="17.9286858974359" customHeight="true">
      <c r="A14" s="6"/>
      <c r="B14" s="16"/>
      <c r="C14" s="22"/>
      <c r="D14" s="28"/>
      <c r="E14" s="28"/>
      <c r="F14" s="28"/>
      <c r="G14" s="28"/>
      <c r="H14" s="28"/>
      <c r="I14" s="28"/>
      <c r="J14" s="28"/>
      <c r="K14" s="28"/>
      <c r="L14" s="28"/>
      <c r="M14" s="43"/>
      <c r="N14" s="43"/>
    </row>
    <row r="15" ht="17.9286858974359" customHeight="true">
      <c r="A15" s="6"/>
      <c r="B15" s="16"/>
      <c r="C15" s="22"/>
      <c r="D15" s="28"/>
      <c r="E15" s="28"/>
      <c r="F15" s="28"/>
      <c r="G15" s="28"/>
      <c r="H15" s="28"/>
      <c r="I15" s="28"/>
      <c r="J15" s="28"/>
      <c r="K15" s="28"/>
      <c r="L15" s="28"/>
      <c r="M15" s="43"/>
      <c r="N15" s="43"/>
    </row>
    <row r="16" ht="17.9286858974359" customHeight="true">
      <c r="A16" s="6"/>
      <c r="B16" s="16"/>
      <c r="C16" s="22"/>
      <c r="D16" s="28"/>
      <c r="E16" s="28"/>
      <c r="F16" s="28"/>
      <c r="G16" s="28"/>
      <c r="H16" s="28"/>
      <c r="I16" s="28"/>
      <c r="J16" s="28"/>
      <c r="K16" s="28"/>
      <c r="L16" s="28"/>
      <c r="M16" s="43"/>
      <c r="N16" s="43"/>
    </row>
    <row r="17" ht="19.4310897435897" customHeight="true">
      <c r="A17" s="6"/>
      <c r="B17" s="16" t="s">
        <v>21</v>
      </c>
      <c r="C17" s="22" t="n">
        <f>SUM(D17:L17)</f>
        <v>11421</v>
      </c>
      <c r="D17" s="28" t="n">
        <v>51</v>
      </c>
      <c r="E17" s="28" t="n">
        <v>715</v>
      </c>
      <c r="F17" s="28" t="n">
        <v>1816</v>
      </c>
      <c r="G17" s="28" t="n">
        <v>634</v>
      </c>
      <c r="H17" s="28" t="n">
        <v>4344</v>
      </c>
      <c r="I17" s="28" t="n">
        <v>39</v>
      </c>
      <c r="J17" s="28" t="n">
        <v>1100</v>
      </c>
      <c r="K17" s="28" t="n">
        <v>1688</v>
      </c>
      <c r="L17" s="28" t="n">
        <v>1034</v>
      </c>
      <c r="M17" s="43"/>
      <c r="N17" s="43"/>
    </row>
    <row r="18" ht="17.9286858974359" customHeight="true">
      <c r="A18" s="6"/>
      <c r="B18" s="16"/>
      <c r="C18" s="22"/>
      <c r="D18" s="28"/>
      <c r="E18" s="28"/>
      <c r="F18" s="28"/>
      <c r="G18" s="28"/>
      <c r="H18" s="28"/>
      <c r="I18" s="28"/>
      <c r="J18" s="28"/>
      <c r="K18" s="28"/>
      <c r="L18" s="28"/>
      <c r="M18" s="43"/>
      <c r="N18" s="43"/>
    </row>
    <row r="19" ht="17.9286858974359" customHeight="true">
      <c r="A19" s="6"/>
      <c r="B19" s="16"/>
      <c r="C19" s="22"/>
      <c r="D19" s="28"/>
      <c r="E19" s="28"/>
      <c r="F19" s="28"/>
      <c r="G19" s="28"/>
      <c r="H19" s="28"/>
      <c r="I19" s="28"/>
      <c r="J19" s="28"/>
      <c r="K19" s="28"/>
      <c r="L19" s="28"/>
      <c r="M19" s="43"/>
      <c r="N19" s="43"/>
    </row>
    <row r="20" ht="17.9286858974359" customHeight="true">
      <c r="A20" s="7"/>
      <c r="B20" s="17"/>
      <c r="C20" s="22"/>
      <c r="D20" s="28"/>
      <c r="E20" s="28"/>
      <c r="F20" s="28"/>
      <c r="G20" s="28"/>
      <c r="H20" s="28"/>
      <c r="I20" s="28"/>
      <c r="J20" s="28"/>
      <c r="K20" s="28"/>
      <c r="L20" s="28"/>
      <c r="M20" s="43"/>
      <c r="N20" s="43"/>
    </row>
    <row r="21" ht="38.7620192307692" customHeight="true">
      <c r="A21" s="8" t="s">
        <v>7</v>
      </c>
      <c r="B21" s="15" t="s">
        <v>22</v>
      </c>
      <c r="C21" s="22" t="n">
        <f>SUM(D21:L21)</f>
        <v>651</v>
      </c>
      <c r="D21" s="28" t="n">
        <f>SUM(D22:D23)</f>
        <v>11</v>
      </c>
      <c r="E21" s="28" t="n">
        <f>SUM(E22:E23)</f>
        <v>58</v>
      </c>
      <c r="F21" s="28" t="n">
        <f>SUM(F22:F23)</f>
        <v>71</v>
      </c>
      <c r="G21" s="28" t="n">
        <f>SUM(G22:G23)</f>
        <v>130</v>
      </c>
      <c r="H21" s="28" t="n">
        <f>SUM(H22:H23)</f>
        <v>151</v>
      </c>
      <c r="I21" s="28" t="n">
        <f>SUM(I22:I23)</f>
        <v>3</v>
      </c>
      <c r="J21" s="28" t="n">
        <f>SUM(J22:J23)</f>
        <v>26</v>
      </c>
      <c r="K21" s="28" t="n">
        <f>SUM(K22:K23)</f>
        <v>98</v>
      </c>
      <c r="L21" s="28" t="n">
        <f>SUM(L22:L23)</f>
        <v>103</v>
      </c>
      <c r="M21" s="43"/>
      <c r="N21" s="43"/>
    </row>
    <row r="22" ht="17.9286858974359" customHeight="true">
      <c r="A22" s="6"/>
      <c r="B22" s="16" t="s">
        <v>17</v>
      </c>
      <c r="C22" s="22" t="n">
        <f>SUM(D22:L22)</f>
        <v>295</v>
      </c>
      <c r="D22" s="28" t="n">
        <v>8</v>
      </c>
      <c r="E22" s="28" t="n">
        <v>28</v>
      </c>
      <c r="F22" s="28" t="n">
        <v>49</v>
      </c>
      <c r="G22" s="28" t="n">
        <v>38</v>
      </c>
      <c r="H22" s="28" t="n">
        <v>47</v>
      </c>
      <c r="I22" s="28" t="n">
        <v>1</v>
      </c>
      <c r="J22" s="28" t="n">
        <v>17</v>
      </c>
      <c r="K22" s="28" t="n">
        <v>53</v>
      </c>
      <c r="L22" s="28" t="n">
        <v>54</v>
      </c>
      <c r="M22" s="43"/>
      <c r="N22" s="43"/>
    </row>
    <row r="23" ht="17.9286858974359" customHeight="true">
      <c r="A23" s="6"/>
      <c r="B23" s="16" t="s">
        <v>18</v>
      </c>
      <c r="C23" s="22" t="n">
        <f>SUM(D23:L23)</f>
        <v>356</v>
      </c>
      <c r="D23" s="28" t="n">
        <v>3</v>
      </c>
      <c r="E23" s="28" t="n">
        <v>30</v>
      </c>
      <c r="F23" s="28" t="n">
        <v>22</v>
      </c>
      <c r="G23" s="28" t="n">
        <v>92</v>
      </c>
      <c r="H23" s="28" t="n">
        <v>104</v>
      </c>
      <c r="I23" s="28" t="n">
        <v>2</v>
      </c>
      <c r="J23" s="28" t="n">
        <v>9</v>
      </c>
      <c r="K23" s="28" t="n">
        <v>45</v>
      </c>
      <c r="L23" s="28" t="n">
        <v>49</v>
      </c>
      <c r="M23" s="43"/>
      <c r="N23" s="43"/>
    </row>
    <row r="24" ht="17.9286858974359" customHeight="true">
      <c r="A24" s="6"/>
      <c r="B24" s="16" t="s">
        <v>23</v>
      </c>
      <c r="C24" s="22" t="n">
        <f>SUM(D24:L24)</f>
        <v>4559</v>
      </c>
      <c r="D24" s="28" t="n">
        <f>SUM(D25:D26)</f>
        <v>106</v>
      </c>
      <c r="E24" s="28" t="n">
        <f>SUM(E25:E26)</f>
        <v>682</v>
      </c>
      <c r="F24" s="28" t="n">
        <f>SUM(F25:F26)</f>
        <v>659</v>
      </c>
      <c r="G24" s="28" t="n">
        <f>SUM(G25:G26)</f>
        <v>1003</v>
      </c>
      <c r="H24" s="28" t="n">
        <f>SUM(H25:H26)</f>
        <v>709</v>
      </c>
      <c r="I24" s="28" t="n">
        <f>SUM(I25:I26)</f>
        <v>24</v>
      </c>
      <c r="J24" s="28" t="n">
        <f>SUM(J25:J26)</f>
        <v>193</v>
      </c>
      <c r="K24" s="28" t="n">
        <f>SUM(K25:K26)</f>
        <v>556</v>
      </c>
      <c r="L24" s="28" t="n">
        <f>SUM(L25:L26)</f>
        <v>627</v>
      </c>
      <c r="M24" s="43"/>
      <c r="N24" s="43"/>
    </row>
    <row r="25" ht="17.9286858974359" customHeight="true">
      <c r="A25" s="6"/>
      <c r="B25" s="16" t="s">
        <v>17</v>
      </c>
      <c r="C25" s="22" t="n">
        <f>SUM(D25:L25)</f>
        <v>2100</v>
      </c>
      <c r="D25" s="28" t="n">
        <v>66</v>
      </c>
      <c r="E25" s="28" t="n">
        <v>398</v>
      </c>
      <c r="F25" s="28" t="n">
        <v>407</v>
      </c>
      <c r="G25" s="28" t="n">
        <v>222</v>
      </c>
      <c r="H25" s="28" t="n">
        <v>278</v>
      </c>
      <c r="I25" s="28" t="n">
        <v>16</v>
      </c>
      <c r="J25" s="28" t="n">
        <v>132</v>
      </c>
      <c r="K25" s="28" t="n">
        <v>308</v>
      </c>
      <c r="L25" s="28" t="n">
        <v>273</v>
      </c>
      <c r="M25" s="43"/>
      <c r="N25" s="43"/>
    </row>
    <row r="26" ht="19.4310897435897" customHeight="true">
      <c r="A26" s="7"/>
      <c r="B26" s="17" t="s">
        <v>18</v>
      </c>
      <c r="C26" s="22" t="n">
        <f>SUM(D26:L26)</f>
        <v>2459</v>
      </c>
      <c r="D26" s="28" t="n">
        <v>40</v>
      </c>
      <c r="E26" s="28" t="n">
        <v>284</v>
      </c>
      <c r="F26" s="28" t="n">
        <v>252</v>
      </c>
      <c r="G26" s="28" t="n">
        <v>781</v>
      </c>
      <c r="H26" s="28" t="n">
        <v>431</v>
      </c>
      <c r="I26" s="28" t="n">
        <v>8</v>
      </c>
      <c r="J26" s="28" t="n">
        <v>61</v>
      </c>
      <c r="K26" s="28" t="n">
        <v>248</v>
      </c>
      <c r="L26" s="28" t="n">
        <v>354</v>
      </c>
      <c r="M26" s="43"/>
      <c r="N26" s="43"/>
    </row>
    <row r="27" ht="19.4310897435897" customHeight="true">
      <c r="A27" s="8" t="s">
        <v>8</v>
      </c>
      <c r="B27" s="15" t="s">
        <v>24</v>
      </c>
      <c r="C27" s="22" t="n">
        <f>SUM(D27:L27)</f>
        <v>1736</v>
      </c>
      <c r="D27" s="28" t="n">
        <v>7</v>
      </c>
      <c r="E27" s="28" t="n">
        <v>140</v>
      </c>
      <c r="F27" s="28" t="n">
        <v>245</v>
      </c>
      <c r="G27" s="28" t="n">
        <v>96</v>
      </c>
      <c r="H27" s="28" t="n">
        <v>503</v>
      </c>
      <c r="I27" s="28" t="n">
        <v>0</v>
      </c>
      <c r="J27" s="28" t="n">
        <v>174</v>
      </c>
      <c r="K27" s="28" t="n">
        <v>454</v>
      </c>
      <c r="L27" s="28" t="n">
        <v>117</v>
      </c>
      <c r="M27" s="43"/>
      <c r="N27" s="43"/>
    </row>
    <row r="28" ht="17.9286858974359" customHeight="true">
      <c r="A28" s="6"/>
      <c r="B28" s="16"/>
      <c r="C28" s="22"/>
      <c r="D28" s="29"/>
      <c r="E28" s="29"/>
      <c r="F28" s="29"/>
      <c r="G28" s="29"/>
      <c r="H28" s="29"/>
      <c r="I28" s="29"/>
      <c r="J28" s="29"/>
      <c r="K28" s="29"/>
      <c r="L28" s="29"/>
      <c r="M28" s="43"/>
      <c r="N28" s="43"/>
    </row>
    <row r="29" ht="17.9286858974359" customHeight="true">
      <c r="A29" s="6"/>
      <c r="B29" s="16"/>
      <c r="C29" s="22"/>
      <c r="D29" s="29"/>
      <c r="E29" s="29"/>
      <c r="F29" s="29"/>
      <c r="G29" s="29"/>
      <c r="H29" s="29"/>
      <c r="I29" s="29"/>
      <c r="J29" s="29"/>
      <c r="K29" s="29"/>
      <c r="L29" s="29"/>
      <c r="M29" s="43"/>
    </row>
    <row r="30" ht="17.9286858974359" customHeight="true">
      <c r="A30" s="6"/>
      <c r="B30" s="16"/>
      <c r="C30" s="22"/>
      <c r="D30" s="29"/>
      <c r="E30" s="29"/>
      <c r="F30" s="29"/>
      <c r="G30" s="29"/>
      <c r="H30" s="29"/>
      <c r="I30" s="29"/>
      <c r="J30" s="29"/>
      <c r="K30" s="29"/>
      <c r="L30" s="29"/>
      <c r="M30" s="43"/>
    </row>
    <row r="31" ht="19.4310897435897" customHeight="true">
      <c r="A31" s="6"/>
      <c r="B31" s="16" t="s">
        <v>25</v>
      </c>
      <c r="C31" s="22" t="n">
        <f>SUM(D31:L31)</f>
        <v>5688</v>
      </c>
      <c r="D31" s="28" t="n">
        <v>22</v>
      </c>
      <c r="E31" s="28" t="n">
        <v>323</v>
      </c>
      <c r="F31" s="28" t="n">
        <v>888</v>
      </c>
      <c r="G31" s="28" t="n">
        <v>324</v>
      </c>
      <c r="H31" s="28" t="n">
        <v>2259</v>
      </c>
      <c r="I31" s="28" t="n">
        <v>9</v>
      </c>
      <c r="J31" s="28" t="n">
        <v>519</v>
      </c>
      <c r="K31" s="28" t="n">
        <v>902</v>
      </c>
      <c r="L31" s="28" t="n">
        <v>442</v>
      </c>
    </row>
    <row r="32" ht="17.9286858974359" customHeight="true">
      <c r="A32" s="6"/>
      <c r="B32" s="16"/>
      <c r="C32" s="22"/>
      <c r="D32" s="28"/>
      <c r="E32" s="28"/>
      <c r="F32" s="28"/>
      <c r="G32" s="28"/>
      <c r="H32" s="28"/>
      <c r="I32" s="28"/>
      <c r="J32" s="28"/>
      <c r="K32" s="28"/>
      <c r="L32" s="28"/>
    </row>
    <row r="33" ht="17.9286858974359" customHeight="true">
      <c r="A33" s="6"/>
      <c r="B33" s="16"/>
      <c r="C33" s="22"/>
      <c r="D33" s="28"/>
      <c r="E33" s="28"/>
      <c r="F33" s="28"/>
      <c r="G33" s="28"/>
      <c r="H33" s="28"/>
      <c r="I33" s="28"/>
      <c r="J33" s="28"/>
      <c r="K33" s="28"/>
      <c r="L33" s="28"/>
    </row>
    <row r="34" ht="17.9286858974359" customHeight="true">
      <c r="A34" s="7"/>
      <c r="B34" s="17"/>
      <c r="C34" s="22"/>
      <c r="D34" s="28"/>
      <c r="E34" s="28"/>
      <c r="F34" s="28"/>
      <c r="G34" s="28"/>
      <c r="H34" s="28"/>
      <c r="I34" s="28"/>
      <c r="J34" s="28"/>
      <c r="K34" s="28"/>
      <c r="L34" s="28"/>
    </row>
    <row r="35" ht="23.7379807692308" customHeight="true">
      <c r="A35" s="5" t="s">
        <v>9</v>
      </c>
      <c r="B35" s="15" t="s">
        <v>26</v>
      </c>
      <c r="C35" s="23" t="n">
        <f>IF(C7&lt;&gt;0, C13/C7, "--")</f>
        <v>1.28987964061705</v>
      </c>
      <c r="D35" s="30" t="n">
        <f>IF(D7&lt;&gt;0, D13/D7, "--")</f>
        <v>0.248484848484848</v>
      </c>
      <c r="E35" s="30" t="n">
        <f>IF(E7&lt;&gt;0, E13/E7, "--")</f>
        <v>0.628409090909091</v>
      </c>
      <c r="F35" s="30" t="n">
        <f>IF(F7&lt;&gt;0, F13/F7, "--")</f>
        <v>1.51629726205997</v>
      </c>
      <c r="G35" s="30" t="n">
        <f>IF(G7&lt;&gt;0, G13/G7, "--")</f>
        <v>0.325648414985591</v>
      </c>
      <c r="H35" s="30" t="n">
        <f>IF(H7&lt;&gt;0, H13/H7, "--")</f>
        <v>3.27095990279465</v>
      </c>
      <c r="I35" s="30" t="n">
        <f>IF(I7&lt;&gt;0, I13/I7, "--")</f>
        <v>0.2</v>
      </c>
      <c r="J35" s="30" t="n">
        <f>IF(J7&lt;&gt;0, J13/J7, "--")</f>
        <v>2.82375478927203</v>
      </c>
      <c r="K35" s="30" t="n">
        <f>IF(K7&lt;&gt;0, K13/K7, "--")</f>
        <v>1.57806451612903</v>
      </c>
      <c r="L35" s="30" t="n">
        <f>IF(L7&lt;&gt;0, L13/L7, "--")</f>
        <v>0.916049382716049</v>
      </c>
    </row>
    <row r="36" ht="23.7379807692308" customHeight="true">
      <c r="A36" s="7"/>
      <c r="B36" s="17" t="s">
        <v>27</v>
      </c>
      <c r="C36" s="23" t="n">
        <f>IF(C10&lt;&gt;0, C17/C10, "--")</f>
        <v>0.673884824168043</v>
      </c>
      <c r="D36" s="30" t="n">
        <f>IF(D10&lt;&gt;0, D17/D10, "--")</f>
        <v>0.0841584158415842</v>
      </c>
      <c r="E36" s="30" t="n">
        <f>IF(E10&lt;&gt;0, E17/E10, "--")</f>
        <v>0.266096017863789</v>
      </c>
      <c r="F36" s="30" t="n">
        <f>IF(F10&lt;&gt;0, F17/F10, "--")</f>
        <v>0.738511590077267</v>
      </c>
      <c r="G36" s="30" t="n">
        <f>IF(G10&lt;&gt;0, G17/G10, "--")</f>
        <v>0.156311637080868</v>
      </c>
      <c r="H36" s="30" t="n">
        <f>IF(H10&lt;&gt;0, H17/H10, "--")</f>
        <v>1.98265632131447</v>
      </c>
      <c r="I36" s="30" t="n">
        <f>IF(I10&lt;&gt;0, I17/I10, "--")</f>
        <v>0.6</v>
      </c>
      <c r="J36" s="30" t="n">
        <f>IF(J10&lt;&gt;0, J17/J10, "--")</f>
        <v>1.41025641025641</v>
      </c>
      <c r="K36" s="30" t="n">
        <f>IF(K10&lt;&gt;0, K17/K10, "--")</f>
        <v>0.810369659145463</v>
      </c>
      <c r="L36" s="30" t="n">
        <f>IF(L10&lt;&gt;0, L17/L10, "--")</f>
        <v>0.511627906976744</v>
      </c>
    </row>
    <row r="37" ht="34.4551282051282" customHeight="true">
      <c r="A37" s="4" t="s">
        <v>10</v>
      </c>
      <c r="B37" s="18" t="s">
        <v>28</v>
      </c>
      <c r="C37" s="24" t="n">
        <f>IF(AND(C24=0, C7&lt;&gt;0), "-", IF(C7&lt;&gt;0, C24/C7, "--"))</f>
        <v>0.772842854721139</v>
      </c>
      <c r="D37" s="31" t="n">
        <f>IF(AND(D24=0, D7&lt;&gt;0), "-", IF(D7&lt;&gt;0, D24/D7, "--"))</f>
        <v>0.642424242424242</v>
      </c>
      <c r="E37" s="31" t="n">
        <f>IF(AND(E24=0, E7&lt;&gt;0), "-", IF(E7&lt;&gt;0, E24/E7, "--"))</f>
        <v>0.775</v>
      </c>
      <c r="F37" s="31" t="n">
        <f>IF(AND(F24=0, F7&lt;&gt;0), "-", IF(F7&lt;&gt;0, F24/F7, "--"))</f>
        <v>0.859191655801825</v>
      </c>
      <c r="G37" s="31" t="n">
        <f>IF(AND(G24=0, G7&lt;&gt;0), "-", IF(G7&lt;&gt;0, G24/G7, "--"))</f>
        <v>0.722622478386167</v>
      </c>
      <c r="H37" s="31" t="n">
        <f>IF(AND(H24=0, H7&lt;&gt;0), "-", IF(H7&lt;&gt;0, H24/H7, "--"))</f>
        <v>0.861482381530984</v>
      </c>
      <c r="I37" s="31" t="n">
        <f>IF(AND(I24=0, I7&lt;&gt;0), "-", IF(I7&lt;&gt;0, I24/I7, "--"))</f>
        <v>0.8</v>
      </c>
      <c r="J37" s="31" t="n">
        <f>IF(AND(J24=0, J7&lt;&gt;0), "-", IF(J7&lt;&gt;0, J24/J7, "--"))</f>
        <v>0.739463601532567</v>
      </c>
      <c r="K37" s="31" t="n">
        <f>IF(AND(K24=0, K7&lt;&gt;0), "-", IF(K7&lt;&gt;0, K24/K7, "--"))</f>
        <v>0.71741935483871</v>
      </c>
      <c r="L37" s="31" t="n">
        <f>IF(AND(L24=0, L7&lt;&gt;0), "-", IF(L7&lt;&gt;0, L24/L7, "--"))</f>
        <v>0.774074074074074</v>
      </c>
    </row>
    <row r="38" ht="38.0108173076923" customHeight="true">
      <c r="A38" s="4" t="s">
        <v>11</v>
      </c>
      <c r="B38" s="18" t="s">
        <v>29</v>
      </c>
      <c r="C38" s="25" t="n">
        <f>IF(AND(C31=0, C13&lt;&gt;0), "-", IF(C13&lt;&gt;0, C31/C13, "--"))</f>
        <v>0.7475358128532</v>
      </c>
      <c r="D38" s="32" t="n">
        <f>IF(AND(D31=0, D13&lt;&gt;0), "-", IF(D13&lt;&gt;0, D31/D13, "--"))</f>
        <v>0.536585365853659</v>
      </c>
      <c r="E38" s="32" t="n">
        <f>IF(AND(E31=0, E13&lt;&gt;0), "-", IF(E13&lt;&gt;0, E31/E13, "--"))</f>
        <v>0.584086799276673</v>
      </c>
      <c r="F38" s="32" t="n">
        <f>IF(AND(F31=0, F13&lt;&gt;0), "-", IF(F13&lt;&gt;0, F31/F13, "--"))</f>
        <v>0.763542562338779</v>
      </c>
      <c r="G38" s="32" t="n">
        <f>IF(AND(G31=0, G13&lt;&gt;0), "-", IF(G13&lt;&gt;0, G31/G13, "--"))</f>
        <v>0.716814159292035</v>
      </c>
      <c r="H38" s="32" t="n">
        <f>IF(AND(H31=0, H13&lt;&gt;0), "-", IF(H13&lt;&gt;0, H31/H13, "--"))</f>
        <v>0.839153046062407</v>
      </c>
      <c r="I38" s="32" t="n">
        <f>IF(AND(I31=0, I13&lt;&gt;0), "-", IF(I13&lt;&gt;0, I31/I13, "--"))</f>
        <v>1.5</v>
      </c>
      <c r="J38" s="32" t="n">
        <f>IF(AND(J31=0, J13&lt;&gt;0), "-", IF(J13&lt;&gt;0, J31/J13, "--"))</f>
        <v>0.704206241519674</v>
      </c>
      <c r="K38" s="32" t="n">
        <f>IF(AND(K31=0, K13&lt;&gt;0), "-", IF(K13&lt;&gt;0, K31/K13, "--"))</f>
        <v>0.737530662305805</v>
      </c>
      <c r="L38" s="32" t="n">
        <f>IF(AND(L31=0, L13&lt;&gt;0), "-", IF(L13&lt;&gt;0, L31/L13, "--"))</f>
        <v>0.595687331536388</v>
      </c>
    </row>
    <row r="39" ht="19.4310897435897" customHeight="true">
      <c r="A39" s="9"/>
      <c r="B39" s="9"/>
      <c r="C39" s="9"/>
      <c r="D39" s="9"/>
      <c r="E39" s="34"/>
      <c r="F39" s="9"/>
      <c r="G39" s="9"/>
      <c r="H39" s="9"/>
      <c r="I39" s="9"/>
      <c r="J39" s="9"/>
      <c r="K39" s="34"/>
      <c r="L39" s="9"/>
    </row>
    <row r="40" ht="61.1478365384615" customHeight="true">
      <c r="A40" s="10" t="s">
        <v>12</v>
      </c>
      <c r="B40" s="10"/>
      <c r="C40" s="10" t="s">
        <v>31</v>
      </c>
      <c r="D40" s="33"/>
      <c r="E40" s="33"/>
      <c r="F40" s="36" t="s">
        <v>35</v>
      </c>
      <c r="G40" s="33"/>
      <c r="H40" s="10"/>
      <c r="I40" s="10" t="s">
        <v>39</v>
      </c>
      <c r="J40" s="10"/>
      <c r="K40" s="38" t="s">
        <v>44</v>
      </c>
      <c r="L40" s="38"/>
    </row>
    <row r="41" ht="19.4310897435897" customHeight="true">
      <c r="A41" s="11" t="s">
        <v>13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ht="19.4310897435897" customHeight="true">
      <c r="A42" s="11" t="s">
        <v>14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</sheetData>
  <mergeCells>
    <mergeCell ref="D5:D6"/>
    <mergeCell ref="A41:L41"/>
    <mergeCell ref="A42:L42"/>
    <mergeCell ref="A4:K4"/>
    <mergeCell ref="A3:L3"/>
    <mergeCell ref="A5:B6"/>
    <mergeCell ref="C5:C6"/>
    <mergeCell ref="E5:E6"/>
    <mergeCell ref="F2:J2"/>
    <mergeCell ref="K40:L40"/>
    <mergeCell ref="L5:L6"/>
    <mergeCell ref="K5:K6"/>
    <mergeCell ref="J5:J6"/>
    <mergeCell ref="I5:I6"/>
    <mergeCell ref="H5:H6"/>
    <mergeCell ref="G5:G6"/>
    <mergeCell ref="F5:F6"/>
  </mergeCells>
  <pageMargins bottom="0.75" footer="0.3" header="0.3" left="0.7" right="0.7" top="0.75"/>
</worksheet>
</file>