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16" yWindow="65416" windowWidth="29040" windowHeight="15840" activeTab="0"/>
  </bookViews>
  <sheets>
    <sheet name="報表" sheetId="1" r:id="rId1"/>
  </sheets>
  <definedNames/>
  <calcPr calcId="191029"/>
</workbook>
</file>

<file path=xl/sharedStrings.xml><?xml version="1.0" encoding="utf-8"?>
<sst xmlns="http://schemas.openxmlformats.org/spreadsheetml/2006/main" count="55" uniqueCount="49">
  <si>
    <t>公 開 類</t>
  </si>
  <si>
    <t>月    報</t>
  </si>
  <si>
    <t>臺中市就業服務之求職、求才及推介就業人數-按職業分</t>
  </si>
  <si>
    <t>中華民國112年4月</t>
  </si>
  <si>
    <t>項 目</t>
  </si>
  <si>
    <t>求職人數</t>
  </si>
  <si>
    <t>求才人數</t>
  </si>
  <si>
    <t>求職推介就業人數</t>
  </si>
  <si>
    <t>求才僱用人數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</si>
  <si>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</si>
  <si>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</si>
  <si>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</si>
  <si>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</si>
  <si>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</si>
  <si>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</si>
  <si>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每月終了20日內編報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</si>
  <si>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</si>
  <si>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</si>
  <si>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</si>
  <si>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</si>
  <si>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</si>
  <si>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</si>
  <si>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</si>
  <si>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</si>
  <si>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</si>
  <si>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</si>
  <si>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</si>
  <si>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</si>
  <si>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新登記(6)/(1)</t>
  </si>
  <si>
    <t>新登記(8)/(3)</t>
  </si>
  <si>
    <t>總 計</t>
  </si>
  <si>
    <t>審核</t>
  </si>
  <si>
    <t>民意代表、主管、及經理人員</t>
  </si>
  <si>
    <t>專業人員</t>
  </si>
  <si>
    <t>技術員及助理專業人員</t>
  </si>
  <si>
    <t>業務主管人員主辦統計人員</t>
  </si>
  <si>
    <t>事務支援人員</t>
  </si>
  <si>
    <t>服務及銷售工作人員</t>
  </si>
  <si>
    <t>農、林、漁、牧業生產人員</t>
  </si>
  <si>
    <t>機關首長</t>
  </si>
  <si>
    <t>技藝有關工作人員</t>
  </si>
  <si>
    <t>編製機關</t>
  </si>
  <si>
    <t>表    號</t>
  </si>
  <si>
    <t>機械設備操作及組裝人員</t>
  </si>
  <si>
    <t>中華民國112年5月12日編製</t>
  </si>
  <si>
    <t>臺中市就業服務處</t>
  </si>
  <si>
    <t>10343-01-03-2</t>
  </si>
  <si>
    <t>單位：人 , %</t>
  </si>
  <si>
    <t>基礎技術工及勞力工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</si>
</sst>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4"/>
    </font>
    <font>
      <b/>
      <sz val="16"/>
      <color rgb="FF000000"/>
      <name val="標楷體"/>
      <family val="4"/>
    </font>
    <font>
      <b/>
      <sz val="12"/>
      <color rgb="FF000000"/>
      <name val="標楷體"/>
      <family val="4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1"/>
      <color rgb="FF000000"/>
      <name val="新細明體"/>
      <family val="1"/>
    </font>
    <font>
      <sz val="12"/>
      <color theme="1"/>
      <name val="標楷體"/>
      <family val="4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/>
    <xf numFmtId="176" fontId="2" fillId="0" borderId="1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right" vertical="center"/>
    </xf>
    <xf numFmtId="10" fontId="2" fillId="0" borderId="11" xfId="0" applyNumberFormat="1" applyFont="1" applyBorder="1" applyAlignment="1">
      <alignment horizontal="right" vertical="center"/>
    </xf>
    <xf numFmtId="0" fontId="2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wrapText="1"/>
    </xf>
    <xf numFmtId="177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2" fillId="0" borderId="4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3" xfId="0" applyFont="1" applyBorder="1"/>
    <xf numFmtId="0" fontId="2" fillId="0" borderId="0" xfId="0" applyFont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5" fillId="0" borderId="5" xfId="0" applyFont="1" applyBorder="1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4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/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"/>
  <sheetViews>
    <sheetView tabSelected="1" workbookViewId="0" topLeftCell="A1">
      <selection activeCell="F1" sqref="F1"/>
    </sheetView>
  </sheetViews>
  <sheetFormatPr defaultColWidth="9.28125" defaultRowHeight="15"/>
  <cols>
    <col min="1" max="2" width="17.140625" style="0" customWidth="1"/>
    <col min="3" max="10" width="14.140625" style="0" customWidth="1"/>
    <col min="11" max="11" width="15.140625" style="0" customWidth="1"/>
    <col min="12" max="12" width="21.140625" style="0" customWidth="1"/>
  </cols>
  <sheetData>
    <row r="1" spans="1:13" ht="41.1" customHeight="1">
      <c r="A1" s="1" t="s">
        <v>0</v>
      </c>
      <c r="B1" s="10"/>
      <c r="C1" s="15"/>
      <c r="D1" s="15"/>
      <c r="E1" s="15"/>
      <c r="F1" s="15"/>
      <c r="G1" s="15"/>
      <c r="H1" s="15"/>
      <c r="I1" s="15"/>
      <c r="J1" s="32"/>
      <c r="K1" s="22" t="s">
        <v>41</v>
      </c>
      <c r="L1" s="22" t="s">
        <v>45</v>
      </c>
      <c r="M1" s="35"/>
    </row>
    <row r="2" spans="1:13" ht="41.1" customHeight="1">
      <c r="A2" s="1" t="s">
        <v>1</v>
      </c>
      <c r="B2" s="45" t="s">
        <v>15</v>
      </c>
      <c r="C2" s="45"/>
      <c r="D2" s="21"/>
      <c r="E2" s="21"/>
      <c r="F2" s="43"/>
      <c r="G2" s="43"/>
      <c r="H2" s="43"/>
      <c r="I2" s="43"/>
      <c r="J2" s="43"/>
      <c r="K2" s="1" t="s">
        <v>42</v>
      </c>
      <c r="L2" s="33" t="s">
        <v>46</v>
      </c>
      <c r="M2" s="35"/>
    </row>
    <row r="3" spans="1:12" ht="34.3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9.35" customHeight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4" t="s">
        <v>47</v>
      </c>
    </row>
    <row r="5" spans="1:13" ht="55.7" customHeight="1">
      <c r="A5" s="41" t="s">
        <v>4</v>
      </c>
      <c r="B5" s="41"/>
      <c r="C5" s="42" t="s">
        <v>30</v>
      </c>
      <c r="D5" s="37" t="s">
        <v>32</v>
      </c>
      <c r="E5" s="37" t="s">
        <v>33</v>
      </c>
      <c r="F5" s="37" t="s">
        <v>34</v>
      </c>
      <c r="G5" s="37" t="s">
        <v>36</v>
      </c>
      <c r="H5" s="37" t="s">
        <v>37</v>
      </c>
      <c r="I5" s="37" t="s">
        <v>38</v>
      </c>
      <c r="J5" s="37" t="s">
        <v>40</v>
      </c>
      <c r="K5" s="37" t="s">
        <v>43</v>
      </c>
      <c r="L5" s="44" t="s">
        <v>48</v>
      </c>
      <c r="M5" s="15"/>
    </row>
    <row r="6" spans="1:13" ht="55.7" customHeight="1">
      <c r="A6" s="41"/>
      <c r="B6" s="41"/>
      <c r="C6" s="42"/>
      <c r="D6" s="37"/>
      <c r="E6" s="37"/>
      <c r="F6" s="37"/>
      <c r="G6" s="37"/>
      <c r="H6" s="37"/>
      <c r="I6" s="37"/>
      <c r="J6" s="37"/>
      <c r="K6" s="37"/>
      <c r="L6" s="44"/>
      <c r="M6" s="15"/>
    </row>
    <row r="7" spans="1:12" ht="19.35" customHeight="1">
      <c r="A7" s="3" t="s">
        <v>5</v>
      </c>
      <c r="B7" s="11" t="s">
        <v>16</v>
      </c>
      <c r="C7" s="16">
        <f aca="true" t="shared" si="0" ref="C7:C13">SUM(D7:L7)</f>
        <v>5704</v>
      </c>
      <c r="D7" s="23">
        <f aca="true" t="shared" si="1" ref="D7:L7">SUM(D8:D9)</f>
        <v>169</v>
      </c>
      <c r="E7" s="23">
        <f t="shared" si="1"/>
        <v>885</v>
      </c>
      <c r="F7" s="23">
        <f t="shared" si="1"/>
        <v>729</v>
      </c>
      <c r="G7" s="23">
        <f t="shared" si="1"/>
        <v>1370</v>
      </c>
      <c r="H7" s="23">
        <f t="shared" si="1"/>
        <v>842</v>
      </c>
      <c r="I7" s="23">
        <f t="shared" si="1"/>
        <v>25</v>
      </c>
      <c r="J7" s="23">
        <f t="shared" si="1"/>
        <v>251</v>
      </c>
      <c r="K7" s="23">
        <f t="shared" si="1"/>
        <v>704</v>
      </c>
      <c r="L7" s="23">
        <f t="shared" si="1"/>
        <v>729</v>
      </c>
    </row>
    <row r="8" spans="1:14" ht="19.35" customHeight="1">
      <c r="A8" s="4"/>
      <c r="B8" s="12" t="s">
        <v>17</v>
      </c>
      <c r="C8" s="17">
        <f t="shared" si="0"/>
        <v>2645</v>
      </c>
      <c r="D8" s="24">
        <v>111</v>
      </c>
      <c r="E8" s="24">
        <v>506</v>
      </c>
      <c r="F8" s="24">
        <v>432</v>
      </c>
      <c r="G8" s="24">
        <v>348</v>
      </c>
      <c r="H8" s="24">
        <v>329</v>
      </c>
      <c r="I8" s="24">
        <v>16</v>
      </c>
      <c r="J8" s="24">
        <v>165</v>
      </c>
      <c r="K8" s="24">
        <v>387</v>
      </c>
      <c r="L8" s="24">
        <v>351</v>
      </c>
      <c r="M8" s="36"/>
      <c r="N8" s="36"/>
    </row>
    <row r="9" spans="1:14" ht="19.35" customHeight="1">
      <c r="A9" s="4"/>
      <c r="B9" s="12" t="s">
        <v>18</v>
      </c>
      <c r="C9" s="17">
        <f t="shared" si="0"/>
        <v>3059</v>
      </c>
      <c r="D9" s="24">
        <v>58</v>
      </c>
      <c r="E9" s="24">
        <v>379</v>
      </c>
      <c r="F9" s="24">
        <v>297</v>
      </c>
      <c r="G9" s="24">
        <v>1022</v>
      </c>
      <c r="H9" s="24">
        <v>513</v>
      </c>
      <c r="I9" s="24">
        <v>9</v>
      </c>
      <c r="J9" s="24">
        <v>86</v>
      </c>
      <c r="K9" s="24">
        <v>317</v>
      </c>
      <c r="L9" s="24">
        <v>378</v>
      </c>
      <c r="M9" s="36"/>
      <c r="N9" s="36"/>
    </row>
    <row r="10" spans="1:14" ht="19.35" customHeight="1">
      <c r="A10" s="4"/>
      <c r="B10" s="12" t="s">
        <v>19</v>
      </c>
      <c r="C10" s="17">
        <f t="shared" si="0"/>
        <v>16907</v>
      </c>
      <c r="D10" s="24">
        <f aca="true" t="shared" si="2" ref="D10:L10">SUM(D11:D12)</f>
        <v>617</v>
      </c>
      <c r="E10" s="24">
        <f t="shared" si="2"/>
        <v>2649</v>
      </c>
      <c r="F10" s="24">
        <f t="shared" si="2"/>
        <v>2311</v>
      </c>
      <c r="G10" s="24">
        <f t="shared" si="2"/>
        <v>4161</v>
      </c>
      <c r="H10" s="24">
        <f t="shared" si="2"/>
        <v>2192</v>
      </c>
      <c r="I10" s="24">
        <f t="shared" si="2"/>
        <v>66</v>
      </c>
      <c r="J10" s="24">
        <f t="shared" si="2"/>
        <v>817</v>
      </c>
      <c r="K10" s="24">
        <f t="shared" si="2"/>
        <v>2108</v>
      </c>
      <c r="L10" s="24">
        <f t="shared" si="2"/>
        <v>1986</v>
      </c>
      <c r="M10" s="36"/>
      <c r="N10" s="36"/>
    </row>
    <row r="11" spans="1:14" ht="19.35" customHeight="1">
      <c r="A11" s="4"/>
      <c r="B11" s="12" t="s">
        <v>17</v>
      </c>
      <c r="C11" s="17">
        <f t="shared" si="0"/>
        <v>7801</v>
      </c>
      <c r="D11" s="24">
        <v>415</v>
      </c>
      <c r="E11" s="24">
        <v>1561</v>
      </c>
      <c r="F11" s="24">
        <v>1401</v>
      </c>
      <c r="G11" s="24">
        <v>947</v>
      </c>
      <c r="H11" s="24">
        <v>830</v>
      </c>
      <c r="I11" s="24">
        <v>44</v>
      </c>
      <c r="J11" s="24">
        <v>555</v>
      </c>
      <c r="K11" s="24">
        <v>1110</v>
      </c>
      <c r="L11" s="24">
        <v>938</v>
      </c>
      <c r="M11" s="36"/>
      <c r="N11" s="36"/>
    </row>
    <row r="12" spans="1:14" ht="19.35" customHeight="1">
      <c r="A12" s="5"/>
      <c r="B12" s="13" t="s">
        <v>18</v>
      </c>
      <c r="C12" s="17">
        <f t="shared" si="0"/>
        <v>9106</v>
      </c>
      <c r="D12" s="24">
        <v>202</v>
      </c>
      <c r="E12" s="24">
        <v>1088</v>
      </c>
      <c r="F12" s="24">
        <v>910</v>
      </c>
      <c r="G12" s="24">
        <v>3214</v>
      </c>
      <c r="H12" s="24">
        <v>1362</v>
      </c>
      <c r="I12" s="24">
        <v>22</v>
      </c>
      <c r="J12" s="24">
        <v>262</v>
      </c>
      <c r="K12" s="24">
        <v>998</v>
      </c>
      <c r="L12" s="24">
        <v>1048</v>
      </c>
      <c r="M12" s="36"/>
      <c r="N12" s="36"/>
    </row>
    <row r="13" spans="1:14" ht="19.35" customHeight="1">
      <c r="A13" s="3" t="s">
        <v>6</v>
      </c>
      <c r="B13" s="11" t="s">
        <v>20</v>
      </c>
      <c r="C13" s="17">
        <f t="shared" si="0"/>
        <v>10308</v>
      </c>
      <c r="D13" s="24">
        <v>128</v>
      </c>
      <c r="E13" s="24">
        <v>3428</v>
      </c>
      <c r="F13" s="24">
        <v>1813</v>
      </c>
      <c r="G13" s="24">
        <v>645</v>
      </c>
      <c r="H13" s="24">
        <v>2248</v>
      </c>
      <c r="I13" s="24">
        <v>27</v>
      </c>
      <c r="J13" s="24">
        <v>593</v>
      </c>
      <c r="K13" s="24">
        <v>906</v>
      </c>
      <c r="L13" s="24">
        <v>520</v>
      </c>
      <c r="M13" s="36"/>
      <c r="N13" s="36"/>
    </row>
    <row r="14" spans="1:14" ht="17.85" customHeight="1">
      <c r="A14" s="4"/>
      <c r="B14" s="12"/>
      <c r="C14" s="17"/>
      <c r="D14" s="24"/>
      <c r="E14" s="24"/>
      <c r="F14" s="24"/>
      <c r="G14" s="24"/>
      <c r="H14" s="24"/>
      <c r="I14" s="24"/>
      <c r="J14" s="24"/>
      <c r="K14" s="24"/>
      <c r="L14" s="24"/>
      <c r="M14" s="36"/>
      <c r="N14" s="36"/>
    </row>
    <row r="15" spans="1:14" ht="17.85" customHeight="1">
      <c r="A15" s="4"/>
      <c r="B15" s="12"/>
      <c r="C15" s="17"/>
      <c r="D15" s="24"/>
      <c r="E15" s="24"/>
      <c r="F15" s="24"/>
      <c r="G15" s="24"/>
      <c r="H15" s="24"/>
      <c r="I15" s="24"/>
      <c r="J15" s="24"/>
      <c r="K15" s="24"/>
      <c r="L15" s="24"/>
      <c r="M15" s="36"/>
      <c r="N15" s="36"/>
    </row>
    <row r="16" spans="1:14" ht="17.85" customHeight="1">
      <c r="A16" s="4"/>
      <c r="B16" s="12"/>
      <c r="C16" s="17"/>
      <c r="D16" s="24"/>
      <c r="E16" s="24"/>
      <c r="F16" s="24"/>
      <c r="G16" s="24"/>
      <c r="H16" s="24"/>
      <c r="I16" s="24"/>
      <c r="J16" s="24"/>
      <c r="K16" s="24"/>
      <c r="L16" s="24"/>
      <c r="M16" s="36"/>
      <c r="N16" s="36"/>
    </row>
    <row r="17" spans="1:14" ht="19.35" customHeight="1">
      <c r="A17" s="4"/>
      <c r="B17" s="12" t="s">
        <v>21</v>
      </c>
      <c r="C17" s="17">
        <f>SUM(D17:L17)</f>
        <v>16970</v>
      </c>
      <c r="D17" s="24">
        <v>228</v>
      </c>
      <c r="E17" s="24">
        <v>4053</v>
      </c>
      <c r="F17" s="24">
        <v>2972</v>
      </c>
      <c r="G17" s="24">
        <v>1024</v>
      </c>
      <c r="H17" s="24">
        <v>4830</v>
      </c>
      <c r="I17" s="24">
        <v>87</v>
      </c>
      <c r="J17" s="24">
        <v>1109</v>
      </c>
      <c r="K17" s="24">
        <v>1579</v>
      </c>
      <c r="L17" s="24">
        <v>1088</v>
      </c>
      <c r="M17" s="36"/>
      <c r="N17" s="36"/>
    </row>
    <row r="18" spans="1:14" ht="17.85" customHeight="1">
      <c r="A18" s="4"/>
      <c r="B18" s="12"/>
      <c r="C18" s="17"/>
      <c r="D18" s="24"/>
      <c r="E18" s="24"/>
      <c r="F18" s="24"/>
      <c r="G18" s="24"/>
      <c r="H18" s="24"/>
      <c r="I18" s="24"/>
      <c r="J18" s="24"/>
      <c r="K18" s="24"/>
      <c r="L18" s="24"/>
      <c r="M18" s="36"/>
      <c r="N18" s="36"/>
    </row>
    <row r="19" spans="1:14" ht="17.85" customHeight="1">
      <c r="A19" s="4"/>
      <c r="B19" s="12"/>
      <c r="C19" s="17"/>
      <c r="D19" s="24"/>
      <c r="E19" s="24"/>
      <c r="F19" s="24"/>
      <c r="G19" s="24"/>
      <c r="H19" s="24"/>
      <c r="I19" s="24"/>
      <c r="J19" s="24"/>
      <c r="K19" s="24"/>
      <c r="L19" s="24"/>
      <c r="M19" s="36"/>
      <c r="N19" s="36"/>
    </row>
    <row r="20" spans="1:14" ht="17.85" customHeight="1">
      <c r="A20" s="5"/>
      <c r="B20" s="13"/>
      <c r="C20" s="17"/>
      <c r="D20" s="24"/>
      <c r="E20" s="24"/>
      <c r="F20" s="24"/>
      <c r="G20" s="24"/>
      <c r="H20" s="24"/>
      <c r="I20" s="24"/>
      <c r="J20" s="24"/>
      <c r="K20" s="24"/>
      <c r="L20" s="24"/>
      <c r="M20" s="36"/>
      <c r="N20" s="36"/>
    </row>
    <row r="21" spans="1:14" ht="38.65" customHeight="1">
      <c r="A21" s="6" t="s">
        <v>7</v>
      </c>
      <c r="B21" s="11" t="s">
        <v>22</v>
      </c>
      <c r="C21" s="17">
        <f aca="true" t="shared" si="3" ref="C21:C27">SUM(D21:L21)</f>
        <v>708</v>
      </c>
      <c r="D21" s="24">
        <f aca="true" t="shared" si="4" ref="D21:L21">SUM(D22:D23)</f>
        <v>14</v>
      </c>
      <c r="E21" s="24">
        <f t="shared" si="4"/>
        <v>96</v>
      </c>
      <c r="F21" s="24">
        <f t="shared" si="4"/>
        <v>61</v>
      </c>
      <c r="G21" s="24">
        <f t="shared" si="4"/>
        <v>159</v>
      </c>
      <c r="H21" s="24">
        <f t="shared" si="4"/>
        <v>187</v>
      </c>
      <c r="I21" s="24">
        <f t="shared" si="4"/>
        <v>4</v>
      </c>
      <c r="J21" s="24">
        <f t="shared" si="4"/>
        <v>36</v>
      </c>
      <c r="K21" s="24">
        <f t="shared" si="4"/>
        <v>73</v>
      </c>
      <c r="L21" s="24">
        <f t="shared" si="4"/>
        <v>78</v>
      </c>
      <c r="M21" s="36"/>
      <c r="N21" s="36"/>
    </row>
    <row r="22" spans="1:14" ht="17.85" customHeight="1">
      <c r="A22" s="4"/>
      <c r="B22" s="12" t="s">
        <v>17</v>
      </c>
      <c r="C22" s="17">
        <f t="shared" si="3"/>
        <v>305</v>
      </c>
      <c r="D22" s="24">
        <v>8</v>
      </c>
      <c r="E22" s="24">
        <v>48</v>
      </c>
      <c r="F22" s="24">
        <v>39</v>
      </c>
      <c r="G22" s="24">
        <v>52</v>
      </c>
      <c r="H22" s="24">
        <v>58</v>
      </c>
      <c r="I22" s="24">
        <v>3</v>
      </c>
      <c r="J22" s="24">
        <v>23</v>
      </c>
      <c r="K22" s="24">
        <v>40</v>
      </c>
      <c r="L22" s="24">
        <v>34</v>
      </c>
      <c r="M22" s="36"/>
      <c r="N22" s="36"/>
    </row>
    <row r="23" spans="1:14" ht="17.85" customHeight="1">
      <c r="A23" s="4"/>
      <c r="B23" s="12" t="s">
        <v>18</v>
      </c>
      <c r="C23" s="17">
        <f t="shared" si="3"/>
        <v>403</v>
      </c>
      <c r="D23" s="24">
        <v>6</v>
      </c>
      <c r="E23" s="24">
        <v>48</v>
      </c>
      <c r="F23" s="24">
        <v>22</v>
      </c>
      <c r="G23" s="24">
        <v>107</v>
      </c>
      <c r="H23" s="24">
        <v>129</v>
      </c>
      <c r="I23" s="24">
        <v>1</v>
      </c>
      <c r="J23" s="24">
        <v>13</v>
      </c>
      <c r="K23" s="24">
        <v>33</v>
      </c>
      <c r="L23" s="24">
        <v>44</v>
      </c>
      <c r="M23" s="36"/>
      <c r="N23" s="36"/>
    </row>
    <row r="24" spans="1:14" ht="17.85" customHeight="1">
      <c r="A24" s="4"/>
      <c r="B24" s="12" t="s">
        <v>23</v>
      </c>
      <c r="C24" s="17">
        <f t="shared" si="3"/>
        <v>4448</v>
      </c>
      <c r="D24" s="24">
        <f aca="true" t="shared" si="5" ref="D24:L24">SUM(D25:D26)</f>
        <v>106</v>
      </c>
      <c r="E24" s="24">
        <f t="shared" si="5"/>
        <v>666</v>
      </c>
      <c r="F24" s="24">
        <f t="shared" si="5"/>
        <v>573</v>
      </c>
      <c r="G24" s="24">
        <f t="shared" si="5"/>
        <v>1068</v>
      </c>
      <c r="H24" s="24">
        <f t="shared" si="5"/>
        <v>678</v>
      </c>
      <c r="I24" s="24">
        <f t="shared" si="5"/>
        <v>25</v>
      </c>
      <c r="J24" s="24">
        <f t="shared" si="5"/>
        <v>224</v>
      </c>
      <c r="K24" s="24">
        <f t="shared" si="5"/>
        <v>515</v>
      </c>
      <c r="L24" s="24">
        <f t="shared" si="5"/>
        <v>593</v>
      </c>
      <c r="M24" s="36"/>
      <c r="N24" s="36"/>
    </row>
    <row r="25" spans="1:14" ht="17.85" customHeight="1">
      <c r="A25" s="4"/>
      <c r="B25" s="12" t="s">
        <v>17</v>
      </c>
      <c r="C25" s="17">
        <f t="shared" si="3"/>
        <v>2044</v>
      </c>
      <c r="D25" s="24">
        <v>72</v>
      </c>
      <c r="E25" s="24">
        <v>398</v>
      </c>
      <c r="F25" s="24">
        <v>362</v>
      </c>
      <c r="G25" s="24">
        <v>264</v>
      </c>
      <c r="H25" s="24">
        <v>233</v>
      </c>
      <c r="I25" s="24">
        <v>20</v>
      </c>
      <c r="J25" s="24">
        <v>155</v>
      </c>
      <c r="K25" s="24">
        <v>258</v>
      </c>
      <c r="L25" s="24">
        <v>282</v>
      </c>
      <c r="M25" s="36"/>
      <c r="N25" s="36"/>
    </row>
    <row r="26" spans="1:14" ht="19.35" customHeight="1">
      <c r="A26" s="5"/>
      <c r="B26" s="13" t="s">
        <v>18</v>
      </c>
      <c r="C26" s="17">
        <f t="shared" si="3"/>
        <v>2404</v>
      </c>
      <c r="D26" s="24">
        <v>34</v>
      </c>
      <c r="E26" s="24">
        <v>268</v>
      </c>
      <c r="F26" s="24">
        <v>211</v>
      </c>
      <c r="G26" s="24">
        <v>804</v>
      </c>
      <c r="H26" s="24">
        <v>445</v>
      </c>
      <c r="I26" s="24">
        <v>5</v>
      </c>
      <c r="J26" s="24">
        <v>69</v>
      </c>
      <c r="K26" s="24">
        <v>257</v>
      </c>
      <c r="L26" s="24">
        <v>311</v>
      </c>
      <c r="M26" s="36"/>
      <c r="N26" s="36"/>
    </row>
    <row r="27" spans="1:14" ht="19.35" customHeight="1">
      <c r="A27" s="6" t="s">
        <v>8</v>
      </c>
      <c r="B27" s="11" t="s">
        <v>24</v>
      </c>
      <c r="C27" s="17">
        <f t="shared" si="3"/>
        <v>3762</v>
      </c>
      <c r="D27" s="24">
        <v>58</v>
      </c>
      <c r="E27" s="24">
        <v>1732</v>
      </c>
      <c r="F27" s="24">
        <v>798</v>
      </c>
      <c r="G27" s="24">
        <v>219</v>
      </c>
      <c r="H27" s="24">
        <v>387</v>
      </c>
      <c r="I27" s="24">
        <v>12</v>
      </c>
      <c r="J27" s="24">
        <v>199</v>
      </c>
      <c r="K27" s="24">
        <v>262</v>
      </c>
      <c r="L27" s="24">
        <v>95</v>
      </c>
      <c r="M27" s="36"/>
      <c r="N27" s="36"/>
    </row>
    <row r="28" spans="1:14" ht="17.85" customHeight="1">
      <c r="A28" s="4"/>
      <c r="B28" s="12"/>
      <c r="C28" s="17"/>
      <c r="D28" s="25"/>
      <c r="E28" s="25"/>
      <c r="F28" s="25"/>
      <c r="G28" s="25"/>
      <c r="H28" s="25"/>
      <c r="I28" s="25"/>
      <c r="J28" s="25"/>
      <c r="K28" s="25"/>
      <c r="L28" s="25"/>
      <c r="M28" s="36"/>
      <c r="N28" s="36"/>
    </row>
    <row r="29" spans="1:13" ht="17.85" customHeight="1">
      <c r="A29" s="4"/>
      <c r="B29" s="12"/>
      <c r="C29" s="17"/>
      <c r="D29" s="25"/>
      <c r="E29" s="25"/>
      <c r="F29" s="25"/>
      <c r="G29" s="25"/>
      <c r="H29" s="25"/>
      <c r="I29" s="25"/>
      <c r="J29" s="25"/>
      <c r="K29" s="25"/>
      <c r="L29" s="25"/>
      <c r="M29" s="36"/>
    </row>
    <row r="30" spans="1:13" ht="17.85" customHeight="1">
      <c r="A30" s="4"/>
      <c r="B30" s="12"/>
      <c r="C30" s="17"/>
      <c r="D30" s="25"/>
      <c r="E30" s="25"/>
      <c r="F30" s="25"/>
      <c r="G30" s="25"/>
      <c r="H30" s="25"/>
      <c r="I30" s="25"/>
      <c r="J30" s="25"/>
      <c r="K30" s="25"/>
      <c r="L30" s="25"/>
      <c r="M30" s="36"/>
    </row>
    <row r="31" spans="1:12" ht="19.35" customHeight="1">
      <c r="A31" s="4"/>
      <c r="B31" s="12" t="s">
        <v>25</v>
      </c>
      <c r="C31" s="17">
        <f>SUM(D31:L31)</f>
        <v>8160</v>
      </c>
      <c r="D31" s="24">
        <v>98</v>
      </c>
      <c r="E31" s="24">
        <v>2092</v>
      </c>
      <c r="F31" s="24">
        <v>1508</v>
      </c>
      <c r="G31" s="24">
        <v>487</v>
      </c>
      <c r="H31" s="24">
        <v>2164</v>
      </c>
      <c r="I31" s="24">
        <v>21</v>
      </c>
      <c r="J31" s="24">
        <v>518</v>
      </c>
      <c r="K31" s="24">
        <v>698</v>
      </c>
      <c r="L31" s="24">
        <v>574</v>
      </c>
    </row>
    <row r="32" spans="1:12" ht="17.85" customHeight="1">
      <c r="A32" s="4"/>
      <c r="B32" s="12"/>
      <c r="C32" s="17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7.85" customHeight="1">
      <c r="A33" s="4"/>
      <c r="B33" s="12"/>
      <c r="C33" s="17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7.85" customHeight="1">
      <c r="A34" s="5"/>
      <c r="B34" s="13"/>
      <c r="C34" s="17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23.65" customHeight="1">
      <c r="A35" s="3" t="s">
        <v>9</v>
      </c>
      <c r="B35" s="11" t="s">
        <v>26</v>
      </c>
      <c r="C35" s="18">
        <f aca="true" t="shared" si="6" ref="C35:L35">IF(C7&lt;&gt;0,C13/C7,"--")</f>
        <v>1.8071528751753156</v>
      </c>
      <c r="D35" s="26">
        <f t="shared" si="6"/>
        <v>0.757396449704142</v>
      </c>
      <c r="E35" s="26">
        <f t="shared" si="6"/>
        <v>3.8734463276836157</v>
      </c>
      <c r="F35" s="26">
        <f t="shared" si="6"/>
        <v>2.486968449931413</v>
      </c>
      <c r="G35" s="26">
        <f t="shared" si="6"/>
        <v>0.4708029197080292</v>
      </c>
      <c r="H35" s="26">
        <f t="shared" si="6"/>
        <v>2.669833729216152</v>
      </c>
      <c r="I35" s="26">
        <f t="shared" si="6"/>
        <v>1.08</v>
      </c>
      <c r="J35" s="26">
        <f t="shared" si="6"/>
        <v>2.362549800796813</v>
      </c>
      <c r="K35" s="26">
        <f t="shared" si="6"/>
        <v>1.2869318181818181</v>
      </c>
      <c r="L35" s="26">
        <f t="shared" si="6"/>
        <v>0.7133058984910837</v>
      </c>
    </row>
    <row r="36" spans="1:12" ht="23.65" customHeight="1">
      <c r="A36" s="5"/>
      <c r="B36" s="13" t="s">
        <v>27</v>
      </c>
      <c r="C36" s="18">
        <f aca="true" t="shared" si="7" ref="C36:L36">IF(C10&lt;&gt;0,C17/C10,"--")</f>
        <v>1.0037262672265925</v>
      </c>
      <c r="D36" s="26">
        <f t="shared" si="7"/>
        <v>0.3695299837925446</v>
      </c>
      <c r="E36" s="26">
        <f t="shared" si="7"/>
        <v>1.5300113250283125</v>
      </c>
      <c r="F36" s="26">
        <f t="shared" si="7"/>
        <v>1.2860233665080052</v>
      </c>
      <c r="G36" s="26">
        <f t="shared" si="7"/>
        <v>0.24609468877673635</v>
      </c>
      <c r="H36" s="26">
        <f t="shared" si="7"/>
        <v>2.2034671532846715</v>
      </c>
      <c r="I36" s="26">
        <f t="shared" si="7"/>
        <v>1.3181818181818181</v>
      </c>
      <c r="J36" s="26">
        <f t="shared" si="7"/>
        <v>1.3574051407588739</v>
      </c>
      <c r="K36" s="26">
        <f t="shared" si="7"/>
        <v>0.7490512333965844</v>
      </c>
      <c r="L36" s="26">
        <f t="shared" si="7"/>
        <v>0.5478348439073515</v>
      </c>
    </row>
    <row r="37" spans="1:12" ht="34.35" customHeight="1">
      <c r="A37" s="2" t="s">
        <v>10</v>
      </c>
      <c r="B37" s="14" t="s">
        <v>28</v>
      </c>
      <c r="C37" s="19">
        <f aca="true" t="shared" si="8" ref="C37:L37">IF(AND(C24=0,C7&lt;&gt;0),"-",IF(C7&lt;&gt;0,C24/C7,"--"))</f>
        <v>0.7798036465638148</v>
      </c>
      <c r="D37" s="27">
        <f t="shared" si="8"/>
        <v>0.6272189349112426</v>
      </c>
      <c r="E37" s="27">
        <f t="shared" si="8"/>
        <v>0.752542372881356</v>
      </c>
      <c r="F37" s="27">
        <f t="shared" si="8"/>
        <v>0.7860082304526749</v>
      </c>
      <c r="G37" s="27">
        <f t="shared" si="8"/>
        <v>0.7795620437956204</v>
      </c>
      <c r="H37" s="27">
        <f t="shared" si="8"/>
        <v>0.8052256532066508</v>
      </c>
      <c r="I37" s="27">
        <f t="shared" si="8"/>
        <v>1</v>
      </c>
      <c r="J37" s="27">
        <f t="shared" si="8"/>
        <v>0.8924302788844621</v>
      </c>
      <c r="K37" s="27">
        <f t="shared" si="8"/>
        <v>0.7315340909090909</v>
      </c>
      <c r="L37" s="27">
        <f t="shared" si="8"/>
        <v>0.813443072702332</v>
      </c>
    </row>
    <row r="38" spans="1:12" ht="37.9" customHeight="1">
      <c r="A38" s="2" t="s">
        <v>11</v>
      </c>
      <c r="B38" s="14" t="s">
        <v>29</v>
      </c>
      <c r="C38" s="20">
        <f aca="true" t="shared" si="9" ref="C38:L38">IF(AND(C31=0,C13&lt;&gt;0),"-",IF(C13&lt;&gt;0,C31/C13,"--"))</f>
        <v>0.7916181606519208</v>
      </c>
      <c r="D38" s="28">
        <f t="shared" si="9"/>
        <v>0.765625</v>
      </c>
      <c r="E38" s="28">
        <f t="shared" si="9"/>
        <v>0.6102683780630105</v>
      </c>
      <c r="F38" s="28">
        <f t="shared" si="9"/>
        <v>0.8317705460562603</v>
      </c>
      <c r="G38" s="28">
        <f t="shared" si="9"/>
        <v>0.7550387596899225</v>
      </c>
      <c r="H38" s="28">
        <f t="shared" si="9"/>
        <v>0.9626334519572953</v>
      </c>
      <c r="I38" s="28">
        <f t="shared" si="9"/>
        <v>0.7777777777777778</v>
      </c>
      <c r="J38" s="28">
        <f t="shared" si="9"/>
        <v>0.8735244519392917</v>
      </c>
      <c r="K38" s="28">
        <f t="shared" si="9"/>
        <v>0.7704194260485652</v>
      </c>
      <c r="L38" s="28">
        <f t="shared" si="9"/>
        <v>1.103846153846154</v>
      </c>
    </row>
    <row r="39" spans="1:12" ht="19.35" customHeight="1">
      <c r="A39" s="7"/>
      <c r="B39" s="7"/>
      <c r="C39" s="7"/>
      <c r="D39" s="7"/>
      <c r="E39" s="30"/>
      <c r="F39" s="7"/>
      <c r="G39" s="7"/>
      <c r="H39" s="7"/>
      <c r="I39" s="7"/>
      <c r="J39" s="7"/>
      <c r="K39" s="30"/>
      <c r="L39" s="7"/>
    </row>
    <row r="40" spans="1:12" ht="60.95" customHeight="1">
      <c r="A40" s="8" t="s">
        <v>12</v>
      </c>
      <c r="B40" s="8"/>
      <c r="C40" s="8" t="s">
        <v>31</v>
      </c>
      <c r="D40" s="29"/>
      <c r="E40" s="29"/>
      <c r="F40" s="31" t="s">
        <v>35</v>
      </c>
      <c r="G40" s="29"/>
      <c r="H40" s="8"/>
      <c r="I40" s="8" t="s">
        <v>39</v>
      </c>
      <c r="J40" s="8"/>
      <c r="K40" s="46" t="s">
        <v>44</v>
      </c>
      <c r="L40" s="46"/>
    </row>
    <row r="41" spans="1:12" ht="19.35" customHeight="1">
      <c r="A41" s="38" t="s">
        <v>13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9.35" customHeight="1">
      <c r="A42" s="38" t="s">
        <v>14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</sheetData>
  <mergeCells count="18">
    <mergeCell ref="B2:C2"/>
    <mergeCell ref="F2:J2"/>
    <mergeCell ref="K40:L40"/>
    <mergeCell ref="L5:L6"/>
    <mergeCell ref="K5:K6"/>
    <mergeCell ref="J5:J6"/>
    <mergeCell ref="I5:I6"/>
    <mergeCell ref="H5:H6"/>
    <mergeCell ref="G5:G6"/>
    <mergeCell ref="F5:F6"/>
    <mergeCell ref="D5:D6"/>
    <mergeCell ref="A41:L41"/>
    <mergeCell ref="A42:L42"/>
    <mergeCell ref="A4:K4"/>
    <mergeCell ref="A3:L3"/>
    <mergeCell ref="A5:B6"/>
    <mergeCell ref="C5:C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周禹廷</cp:lastModifiedBy>
  <dcterms:modified xsi:type="dcterms:W3CDTF">2023-05-19T09:48:56Z</dcterms:modified>
  <cp:category/>
  <cp:version/>
  <cp:contentType/>
  <cp:contentStatus/>
</cp:coreProperties>
</file>