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16" yWindow="65416" windowWidth="29040" windowHeight="15840" activeTab="0"/>
  </bookViews>
  <sheets>
    <sheet name="年齡" sheetId="1" r:id="rId1"/>
  </sheets>
  <definedNames/>
  <calcPr calcId="191029"/>
</workbook>
</file>

<file path=xl/sharedStrings.xml><?xml version="1.0" encoding="utf-8"?>
<sst xmlns="http://schemas.openxmlformats.org/spreadsheetml/2006/main" count="59" uniqueCount="53">
  <si>
    <t>公  開  類</t>
  </si>
  <si>
    <t>月      報</t>
  </si>
  <si>
    <t>臺中市就業服務之求職、求才及推介就業人數-按年齡分</t>
  </si>
  <si>
    <t>中華民國112年4月</t>
  </si>
  <si>
    <t>求職人數</t>
  </si>
  <si>
    <t>求才人數</t>
  </si>
  <si>
    <t>求職推介就業人數</t>
  </si>
  <si>
    <t>求才僱用人數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</si>
  <si>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</si>
  <si>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</si>
  <si>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</si>
  <si>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</si>
  <si>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</si>
  <si>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</si>
  <si>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每月終了20日內編報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</si>
  <si>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</si>
  <si>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</si>
  <si>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</si>
  <si>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</si>
  <si>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</si>
  <si>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</si>
  <si>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</si>
  <si>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</si>
  <si>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</si>
  <si>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</si>
  <si>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</si>
  <si>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</si>
  <si>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(6)/(1)</t>
  </si>
  <si>
    <t>(8)/(3)</t>
  </si>
  <si>
    <t>總計</t>
  </si>
  <si>
    <t>審核</t>
  </si>
  <si>
    <t>年      齡     別</t>
  </si>
  <si>
    <t>未滿15歲</t>
  </si>
  <si>
    <t>15~19歲</t>
  </si>
  <si>
    <t>20~24歲</t>
  </si>
  <si>
    <t>業務主管人員主辦統計人員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</si>
  <si>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</si>
  <si>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</si>
  <si>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</si>
  <si>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</si>
  <si>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</si>
  <si>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</si>
  <si>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</si>
  <si>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</si>
  <si>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</si>
  <si>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</si>
  <si>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</si>
  <si>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</si>
  <si>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中華民國112年5月12日編製</t>
  </si>
  <si>
    <t>臺中市就業服務處</t>
  </si>
  <si>
    <t>10343-01-02-2</t>
  </si>
  <si>
    <t>單位：人 , %</t>
  </si>
  <si>
    <t>不拘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</si>
</sst>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4"/>
    </font>
    <font>
      <b/>
      <sz val="16"/>
      <color rgb="FF000000"/>
      <name val="標楷體"/>
      <family val="4"/>
    </font>
    <font>
      <b/>
      <sz val="14"/>
      <color rgb="FF000000"/>
      <name val="標楷體"/>
      <family val="4"/>
    </font>
    <font>
      <sz val="12"/>
      <color rgb="FF000000"/>
      <name val="Calibri"/>
      <family val="2"/>
    </font>
    <font>
      <sz val="10"/>
      <color rgb="FF000000"/>
      <name val="SimSun"/>
      <family val="2"/>
    </font>
    <font>
      <sz val="11"/>
      <color rgb="FF000000"/>
      <name val="標楷體"/>
      <family val="4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sz val="12"/>
      <color theme="1"/>
      <name val="標楷體"/>
      <family val="4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5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6" xfId="0" applyFont="1" applyBorder="1"/>
    <xf numFmtId="0" fontId="2" fillId="0" borderId="0" xfId="0" applyFont="1"/>
    <xf numFmtId="176" fontId="2" fillId="0" borderId="1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/>
    </xf>
    <xf numFmtId="10" fontId="2" fillId="0" borderId="7" xfId="0" applyNumberFormat="1" applyFont="1" applyBorder="1" applyAlignment="1">
      <alignment horizontal="right" vertical="center"/>
    </xf>
    <xf numFmtId="10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/>
    <xf numFmtId="0" fontId="2" fillId="0" borderId="1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 wrapText="1"/>
    </xf>
    <xf numFmtId="177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/>
    <xf numFmtId="0" fontId="2" fillId="0" borderId="0" xfId="0" applyFont="1" applyAlignment="1">
      <alignment vertical="center"/>
    </xf>
    <xf numFmtId="0" fontId="8" fillId="0" borderId="6" xfId="0" applyFont="1" applyBorder="1" applyAlignment="1">
      <alignment vertical="center" wrapText="1"/>
    </xf>
    <xf numFmtId="0" fontId="9" fillId="0" borderId="3" xfId="0" applyFont="1" applyBorder="1"/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5" fillId="0" borderId="7" xfId="0" applyFont="1" applyBorder="1"/>
    <xf numFmtId="0" fontId="2" fillId="0" borderId="7" xfId="0" applyFont="1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0"/>
  <sheetViews>
    <sheetView tabSelected="1" workbookViewId="0" topLeftCell="A1">
      <selection activeCell="E1" sqref="E1"/>
    </sheetView>
  </sheetViews>
  <sheetFormatPr defaultColWidth="9.28125" defaultRowHeight="15"/>
  <cols>
    <col min="1" max="1" width="15.140625" style="0" customWidth="1"/>
    <col min="2" max="2" width="20.140625" style="0" customWidth="1"/>
    <col min="3" max="3" width="12.140625" style="0" customWidth="1"/>
    <col min="4" max="5" width="11.140625" style="0" customWidth="1"/>
    <col min="6" max="7" width="12.140625" style="0" customWidth="1"/>
    <col min="8" max="8" width="11.140625" style="0" customWidth="1"/>
    <col min="9" max="10" width="12.140625" style="0" customWidth="1"/>
    <col min="11" max="11" width="11.140625" style="0" customWidth="1"/>
    <col min="12" max="12" width="12.140625" style="0" customWidth="1"/>
    <col min="13" max="14" width="11.140625" style="0" customWidth="1"/>
    <col min="15" max="15" width="13.140625" style="0" customWidth="1"/>
    <col min="16" max="16" width="20.140625" style="0" customWidth="1"/>
  </cols>
  <sheetData>
    <row r="1" spans="1:17" ht="31.9" customHeight="1">
      <c r="A1" s="1" t="s">
        <v>0</v>
      </c>
      <c r="B1" s="9"/>
      <c r="C1" s="14"/>
      <c r="D1" s="14"/>
      <c r="E1" s="14"/>
      <c r="F1" s="14"/>
      <c r="G1" s="14"/>
      <c r="H1" s="14"/>
      <c r="I1" s="14"/>
      <c r="J1" s="43"/>
      <c r="K1" s="43"/>
      <c r="L1" s="31"/>
      <c r="M1" s="31"/>
      <c r="N1" s="33"/>
      <c r="O1" s="1" t="s">
        <v>45</v>
      </c>
      <c r="P1" s="23" t="s">
        <v>49</v>
      </c>
      <c r="Q1" s="37"/>
    </row>
    <row r="2" spans="1:17" ht="31.9" customHeight="1">
      <c r="A2" s="1" t="s">
        <v>1</v>
      </c>
      <c r="B2" s="44" t="s">
        <v>14</v>
      </c>
      <c r="C2" s="44"/>
      <c r="D2" s="22"/>
      <c r="E2" s="30"/>
      <c r="F2" s="30"/>
      <c r="G2" s="30"/>
      <c r="H2" s="30"/>
      <c r="I2" s="42"/>
      <c r="J2" s="42"/>
      <c r="K2" s="42"/>
      <c r="L2" s="42"/>
      <c r="M2" s="42"/>
      <c r="N2" s="42"/>
      <c r="O2" s="1" t="s">
        <v>46</v>
      </c>
      <c r="P2" s="35" t="s">
        <v>50</v>
      </c>
      <c r="Q2" s="37"/>
    </row>
    <row r="3" spans="1:16" ht="31.9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26.8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6" t="s">
        <v>51</v>
      </c>
    </row>
    <row r="5" spans="1:17" ht="22.7" customHeight="1">
      <c r="A5" s="46"/>
      <c r="B5" s="46"/>
      <c r="C5" s="47" t="s">
        <v>29</v>
      </c>
      <c r="D5" s="47" t="s">
        <v>31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38"/>
    </row>
    <row r="6" spans="1:17" ht="39.75" customHeight="1">
      <c r="A6" s="46"/>
      <c r="B6" s="46"/>
      <c r="C6" s="47"/>
      <c r="D6" s="23" t="s">
        <v>32</v>
      </c>
      <c r="E6" s="1" t="s">
        <v>33</v>
      </c>
      <c r="F6" s="23" t="s">
        <v>34</v>
      </c>
      <c r="G6" s="23" t="s">
        <v>36</v>
      </c>
      <c r="H6" s="23" t="s">
        <v>37</v>
      </c>
      <c r="I6" s="23" t="s">
        <v>38</v>
      </c>
      <c r="J6" s="23" t="s">
        <v>39</v>
      </c>
      <c r="K6" s="23" t="s">
        <v>41</v>
      </c>
      <c r="L6" s="23" t="s">
        <v>42</v>
      </c>
      <c r="M6" s="1" t="s">
        <v>43</v>
      </c>
      <c r="N6" s="34" t="s">
        <v>44</v>
      </c>
      <c r="O6" s="1" t="s">
        <v>47</v>
      </c>
      <c r="P6" s="1" t="s">
        <v>52</v>
      </c>
      <c r="Q6" s="38"/>
    </row>
    <row r="7" spans="1:16" ht="28.9" customHeight="1">
      <c r="A7" s="2" t="s">
        <v>4</v>
      </c>
      <c r="B7" s="10" t="s">
        <v>15</v>
      </c>
      <c r="C7" s="15">
        <f aca="true" t="shared" si="0" ref="C7:C13">SUM(D7:P7)</f>
        <v>5704</v>
      </c>
      <c r="D7" s="24">
        <f aca="true" t="shared" si="1" ref="D7:P7">SUM(D8:D9)</f>
        <v>0</v>
      </c>
      <c r="E7" s="24">
        <f t="shared" si="1"/>
        <v>111</v>
      </c>
      <c r="F7" s="24">
        <f t="shared" si="1"/>
        <v>1224</v>
      </c>
      <c r="G7" s="24">
        <f t="shared" si="1"/>
        <v>999</v>
      </c>
      <c r="H7" s="24">
        <f t="shared" si="1"/>
        <v>555</v>
      </c>
      <c r="I7" s="24">
        <f t="shared" si="1"/>
        <v>478</v>
      </c>
      <c r="J7" s="24">
        <f t="shared" si="1"/>
        <v>556</v>
      </c>
      <c r="K7" s="24">
        <f t="shared" si="1"/>
        <v>478</v>
      </c>
      <c r="L7" s="24">
        <f t="shared" si="1"/>
        <v>462</v>
      </c>
      <c r="M7" s="24">
        <f t="shared" si="1"/>
        <v>418</v>
      </c>
      <c r="N7" s="24">
        <f t="shared" si="1"/>
        <v>288</v>
      </c>
      <c r="O7" s="24">
        <f t="shared" si="1"/>
        <v>135</v>
      </c>
      <c r="P7" s="24">
        <f t="shared" si="1"/>
        <v>0</v>
      </c>
    </row>
    <row r="8" spans="1:16" ht="28.9" customHeight="1">
      <c r="A8" s="3"/>
      <c r="B8" s="11" t="s">
        <v>16</v>
      </c>
      <c r="C8" s="16">
        <f t="shared" si="0"/>
        <v>2645</v>
      </c>
      <c r="D8" s="25">
        <v>0</v>
      </c>
      <c r="E8" s="25">
        <v>81</v>
      </c>
      <c r="F8" s="25">
        <v>708</v>
      </c>
      <c r="G8" s="25">
        <v>477</v>
      </c>
      <c r="H8" s="25">
        <v>247</v>
      </c>
      <c r="I8" s="25">
        <v>202</v>
      </c>
      <c r="J8" s="25">
        <v>216</v>
      </c>
      <c r="K8" s="25">
        <v>182</v>
      </c>
      <c r="L8" s="25">
        <v>164</v>
      </c>
      <c r="M8" s="25">
        <v>164</v>
      </c>
      <c r="N8" s="25">
        <v>125</v>
      </c>
      <c r="O8" s="25">
        <v>79</v>
      </c>
      <c r="P8" s="25">
        <v>0</v>
      </c>
    </row>
    <row r="9" spans="1:16" ht="28.9" customHeight="1">
      <c r="A9" s="3"/>
      <c r="B9" s="11" t="s">
        <v>17</v>
      </c>
      <c r="C9" s="16">
        <f t="shared" si="0"/>
        <v>3059</v>
      </c>
      <c r="D9" s="25">
        <v>0</v>
      </c>
      <c r="E9" s="25">
        <v>30</v>
      </c>
      <c r="F9" s="25">
        <v>516</v>
      </c>
      <c r="G9" s="25">
        <v>522</v>
      </c>
      <c r="H9" s="25">
        <v>308</v>
      </c>
      <c r="I9" s="25">
        <v>276</v>
      </c>
      <c r="J9" s="25">
        <v>340</v>
      </c>
      <c r="K9" s="25">
        <v>296</v>
      </c>
      <c r="L9" s="25">
        <v>298</v>
      </c>
      <c r="M9" s="25">
        <v>254</v>
      </c>
      <c r="N9" s="25">
        <v>163</v>
      </c>
      <c r="O9" s="25">
        <v>56</v>
      </c>
      <c r="P9" s="25">
        <v>0</v>
      </c>
    </row>
    <row r="10" spans="1:16" ht="28.9" customHeight="1">
      <c r="A10" s="3"/>
      <c r="B10" s="11" t="s">
        <v>18</v>
      </c>
      <c r="C10" s="16">
        <f t="shared" si="0"/>
        <v>16907</v>
      </c>
      <c r="D10" s="25">
        <f aca="true" t="shared" si="2" ref="D10:P10">SUM(D11:D12)</f>
        <v>1</v>
      </c>
      <c r="E10" s="25">
        <f t="shared" si="2"/>
        <v>193</v>
      </c>
      <c r="F10" s="25">
        <f t="shared" si="2"/>
        <v>2772</v>
      </c>
      <c r="G10" s="25">
        <f t="shared" si="2"/>
        <v>2690</v>
      </c>
      <c r="H10" s="25">
        <f t="shared" si="2"/>
        <v>1866</v>
      </c>
      <c r="I10" s="25">
        <f t="shared" si="2"/>
        <v>1651</v>
      </c>
      <c r="J10" s="25">
        <f t="shared" si="2"/>
        <v>1820</v>
      </c>
      <c r="K10" s="25">
        <f t="shared" si="2"/>
        <v>1775</v>
      </c>
      <c r="L10" s="25">
        <f t="shared" si="2"/>
        <v>1596</v>
      </c>
      <c r="M10" s="25">
        <f t="shared" si="2"/>
        <v>1300</v>
      </c>
      <c r="N10" s="25">
        <f t="shared" si="2"/>
        <v>864</v>
      </c>
      <c r="O10" s="25">
        <f t="shared" si="2"/>
        <v>379</v>
      </c>
      <c r="P10" s="25">
        <f t="shared" si="2"/>
        <v>0</v>
      </c>
    </row>
    <row r="11" spans="1:16" ht="28.9" customHeight="1">
      <c r="A11" s="3"/>
      <c r="B11" s="11" t="s">
        <v>16</v>
      </c>
      <c r="C11" s="16">
        <f t="shared" si="0"/>
        <v>7801</v>
      </c>
      <c r="D11" s="25">
        <v>0</v>
      </c>
      <c r="E11" s="25">
        <v>137</v>
      </c>
      <c r="F11" s="25">
        <v>1715</v>
      </c>
      <c r="G11" s="25">
        <v>1271</v>
      </c>
      <c r="H11" s="25">
        <v>808</v>
      </c>
      <c r="I11" s="25">
        <v>704</v>
      </c>
      <c r="J11" s="25">
        <v>742</v>
      </c>
      <c r="K11" s="25">
        <v>719</v>
      </c>
      <c r="L11" s="25">
        <v>582</v>
      </c>
      <c r="M11" s="25">
        <v>515</v>
      </c>
      <c r="N11" s="25">
        <v>398</v>
      </c>
      <c r="O11" s="25">
        <v>210</v>
      </c>
      <c r="P11" s="25">
        <v>0</v>
      </c>
    </row>
    <row r="12" spans="1:16" ht="28.9" customHeight="1">
      <c r="A12" s="4"/>
      <c r="B12" s="12" t="s">
        <v>17</v>
      </c>
      <c r="C12" s="16">
        <f t="shared" si="0"/>
        <v>9106</v>
      </c>
      <c r="D12" s="25">
        <v>1</v>
      </c>
      <c r="E12" s="25">
        <v>56</v>
      </c>
      <c r="F12" s="25">
        <v>1057</v>
      </c>
      <c r="G12" s="25">
        <v>1419</v>
      </c>
      <c r="H12" s="25">
        <v>1058</v>
      </c>
      <c r="I12" s="25">
        <v>947</v>
      </c>
      <c r="J12" s="25">
        <v>1078</v>
      </c>
      <c r="K12" s="25">
        <v>1056</v>
      </c>
      <c r="L12" s="25">
        <v>1014</v>
      </c>
      <c r="M12" s="25">
        <v>785</v>
      </c>
      <c r="N12" s="25">
        <v>466</v>
      </c>
      <c r="O12" s="25">
        <v>169</v>
      </c>
      <c r="P12" s="25">
        <v>0</v>
      </c>
    </row>
    <row r="13" spans="1:17" ht="28.9" customHeight="1">
      <c r="A13" s="2" t="s">
        <v>5</v>
      </c>
      <c r="B13" s="10" t="s">
        <v>19</v>
      </c>
      <c r="C13" s="16">
        <f t="shared" si="0"/>
        <v>10308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10308</v>
      </c>
      <c r="Q13" s="25"/>
    </row>
    <row r="14" spans="1:16" ht="28.9" customHeight="1">
      <c r="A14" s="3"/>
      <c r="B14" s="11"/>
      <c r="C14" s="1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28.9" customHeight="1">
      <c r="A15" s="3"/>
      <c r="B15" s="11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28.9" customHeight="1">
      <c r="A16" s="3"/>
      <c r="B16" s="11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28.9" customHeight="1">
      <c r="A17" s="3"/>
      <c r="B17" s="11" t="s">
        <v>20</v>
      </c>
      <c r="C17" s="16">
        <f>SUM(D17:P17)</f>
        <v>16970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16970</v>
      </c>
    </row>
    <row r="18" spans="1:16" ht="28.9" customHeight="1">
      <c r="A18" s="3"/>
      <c r="B18" s="11"/>
      <c r="C18" s="1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28.9" customHeight="1">
      <c r="A19" s="3"/>
      <c r="B19" s="11"/>
      <c r="C19" s="1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28.9" customHeight="1">
      <c r="A20" s="4"/>
      <c r="B20" s="12"/>
      <c r="C20" s="17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61.15" customHeight="1">
      <c r="A21" s="5" t="s">
        <v>6</v>
      </c>
      <c r="B21" s="10" t="s">
        <v>21</v>
      </c>
      <c r="C21" s="16">
        <f aca="true" t="shared" si="3" ref="C21:C27">SUM(D21:P21)</f>
        <v>708</v>
      </c>
      <c r="D21" s="25">
        <f aca="true" t="shared" si="4" ref="D21:P21">SUM(D22:D23)</f>
        <v>0</v>
      </c>
      <c r="E21" s="25">
        <f t="shared" si="4"/>
        <v>15</v>
      </c>
      <c r="F21" s="25">
        <f t="shared" si="4"/>
        <v>125</v>
      </c>
      <c r="G21" s="25">
        <f t="shared" si="4"/>
        <v>195</v>
      </c>
      <c r="H21" s="25">
        <f t="shared" si="4"/>
        <v>56</v>
      </c>
      <c r="I21" s="25">
        <f t="shared" si="4"/>
        <v>49</v>
      </c>
      <c r="J21" s="25">
        <f t="shared" si="4"/>
        <v>60</v>
      </c>
      <c r="K21" s="25">
        <f t="shared" si="4"/>
        <v>43</v>
      </c>
      <c r="L21" s="25">
        <f t="shared" si="4"/>
        <v>55</v>
      </c>
      <c r="M21" s="25">
        <f t="shared" si="4"/>
        <v>55</v>
      </c>
      <c r="N21" s="25">
        <f t="shared" si="4"/>
        <v>43</v>
      </c>
      <c r="O21" s="25">
        <f t="shared" si="4"/>
        <v>12</v>
      </c>
      <c r="P21" s="25">
        <f t="shared" si="4"/>
        <v>0</v>
      </c>
    </row>
    <row r="22" spans="1:16" ht="28.9" customHeight="1">
      <c r="A22" s="3"/>
      <c r="B22" s="11" t="s">
        <v>16</v>
      </c>
      <c r="C22" s="16">
        <f t="shared" si="3"/>
        <v>305</v>
      </c>
      <c r="D22" s="25">
        <v>0</v>
      </c>
      <c r="E22" s="25">
        <v>13</v>
      </c>
      <c r="F22" s="25">
        <v>75</v>
      </c>
      <c r="G22" s="25">
        <v>89</v>
      </c>
      <c r="H22" s="25">
        <v>26</v>
      </c>
      <c r="I22" s="25">
        <v>13</v>
      </c>
      <c r="J22" s="25">
        <v>21</v>
      </c>
      <c r="K22" s="25">
        <v>13</v>
      </c>
      <c r="L22" s="25">
        <v>16</v>
      </c>
      <c r="M22" s="25">
        <v>18</v>
      </c>
      <c r="N22" s="25">
        <v>15</v>
      </c>
      <c r="O22" s="25">
        <v>6</v>
      </c>
      <c r="P22" s="25">
        <v>0</v>
      </c>
    </row>
    <row r="23" spans="1:16" ht="28.9" customHeight="1">
      <c r="A23" s="3"/>
      <c r="B23" s="11" t="s">
        <v>17</v>
      </c>
      <c r="C23" s="16">
        <f t="shared" si="3"/>
        <v>403</v>
      </c>
      <c r="D23" s="25">
        <v>0</v>
      </c>
      <c r="E23" s="25">
        <v>2</v>
      </c>
      <c r="F23" s="25">
        <v>50</v>
      </c>
      <c r="G23" s="25">
        <v>106</v>
      </c>
      <c r="H23" s="25">
        <v>30</v>
      </c>
      <c r="I23" s="25">
        <v>36</v>
      </c>
      <c r="J23" s="25">
        <v>39</v>
      </c>
      <c r="K23" s="25">
        <v>30</v>
      </c>
      <c r="L23" s="25">
        <v>39</v>
      </c>
      <c r="M23" s="25">
        <v>37</v>
      </c>
      <c r="N23" s="25">
        <v>28</v>
      </c>
      <c r="O23" s="25">
        <v>6</v>
      </c>
      <c r="P23" s="25">
        <v>0</v>
      </c>
    </row>
    <row r="24" spans="1:16" ht="28.9" customHeight="1">
      <c r="A24" s="3"/>
      <c r="B24" s="11" t="s">
        <v>22</v>
      </c>
      <c r="C24" s="16">
        <f t="shared" si="3"/>
        <v>4448</v>
      </c>
      <c r="D24" s="25">
        <f aca="true" t="shared" si="5" ref="D24:P24">SUM(D25:D26)</f>
        <v>0</v>
      </c>
      <c r="E24" s="25">
        <f t="shared" si="5"/>
        <v>51</v>
      </c>
      <c r="F24" s="25">
        <f t="shared" si="5"/>
        <v>838</v>
      </c>
      <c r="G24" s="25">
        <f t="shared" si="5"/>
        <v>955</v>
      </c>
      <c r="H24" s="25">
        <f t="shared" si="5"/>
        <v>442</v>
      </c>
      <c r="I24" s="25">
        <f t="shared" si="5"/>
        <v>367</v>
      </c>
      <c r="J24" s="25">
        <f t="shared" si="5"/>
        <v>399</v>
      </c>
      <c r="K24" s="25">
        <f t="shared" si="5"/>
        <v>397</v>
      </c>
      <c r="L24" s="25">
        <f t="shared" si="5"/>
        <v>374</v>
      </c>
      <c r="M24" s="25">
        <f t="shared" si="5"/>
        <v>294</v>
      </c>
      <c r="N24" s="25">
        <f t="shared" si="5"/>
        <v>228</v>
      </c>
      <c r="O24" s="25">
        <f t="shared" si="5"/>
        <v>103</v>
      </c>
      <c r="P24" s="25">
        <f t="shared" si="5"/>
        <v>0</v>
      </c>
    </row>
    <row r="25" spans="1:16" ht="28.9" customHeight="1">
      <c r="A25" s="3"/>
      <c r="B25" s="11" t="s">
        <v>16</v>
      </c>
      <c r="C25" s="16">
        <f t="shared" si="3"/>
        <v>2044</v>
      </c>
      <c r="D25" s="25">
        <v>0</v>
      </c>
      <c r="E25" s="25">
        <v>38</v>
      </c>
      <c r="F25" s="25">
        <v>535</v>
      </c>
      <c r="G25" s="25">
        <v>465</v>
      </c>
      <c r="H25" s="25">
        <v>197</v>
      </c>
      <c r="I25" s="25">
        <v>144</v>
      </c>
      <c r="J25" s="25">
        <v>148</v>
      </c>
      <c r="K25" s="25">
        <v>141</v>
      </c>
      <c r="L25" s="25">
        <v>133</v>
      </c>
      <c r="M25" s="25">
        <v>99</v>
      </c>
      <c r="N25" s="25">
        <v>91</v>
      </c>
      <c r="O25" s="25">
        <v>53</v>
      </c>
      <c r="P25" s="25">
        <v>0</v>
      </c>
    </row>
    <row r="26" spans="1:16" ht="28.9" customHeight="1">
      <c r="A26" s="4"/>
      <c r="B26" s="12" t="s">
        <v>17</v>
      </c>
      <c r="C26" s="16">
        <f t="shared" si="3"/>
        <v>2404</v>
      </c>
      <c r="D26" s="25">
        <v>0</v>
      </c>
      <c r="E26" s="25">
        <v>13</v>
      </c>
      <c r="F26" s="25">
        <v>303</v>
      </c>
      <c r="G26" s="25">
        <v>490</v>
      </c>
      <c r="H26" s="25">
        <v>245</v>
      </c>
      <c r="I26" s="25">
        <v>223</v>
      </c>
      <c r="J26" s="25">
        <v>251</v>
      </c>
      <c r="K26" s="25">
        <v>256</v>
      </c>
      <c r="L26" s="25">
        <v>241</v>
      </c>
      <c r="M26" s="25">
        <v>195</v>
      </c>
      <c r="N26" s="25">
        <v>137</v>
      </c>
      <c r="O26" s="25">
        <v>50</v>
      </c>
      <c r="P26" s="25">
        <v>0</v>
      </c>
    </row>
    <row r="27" spans="1:16" ht="59.1" customHeight="1">
      <c r="A27" s="5" t="s">
        <v>7</v>
      </c>
      <c r="B27" s="10" t="s">
        <v>23</v>
      </c>
      <c r="C27" s="16">
        <f t="shared" si="3"/>
        <v>3762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3762</v>
      </c>
    </row>
    <row r="28" spans="1:16" ht="28.9" customHeight="1">
      <c r="A28" s="3"/>
      <c r="B28" s="11"/>
      <c r="C28" s="1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28.9" customHeight="1">
      <c r="A29" s="3"/>
      <c r="B29" s="11"/>
      <c r="C29" s="1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28.9" customHeight="1">
      <c r="A30" s="3"/>
      <c r="B30" s="11"/>
      <c r="C30" s="17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28.9" customHeight="1">
      <c r="A31" s="3"/>
      <c r="B31" s="11" t="s">
        <v>24</v>
      </c>
      <c r="C31" s="16">
        <f>SUM(D31:P31)</f>
        <v>8160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8160</v>
      </c>
    </row>
    <row r="32" spans="1:16" ht="28.9" customHeight="1">
      <c r="A32" s="3"/>
      <c r="B32" s="11"/>
      <c r="C32" s="1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28.9" customHeight="1">
      <c r="A33" s="3"/>
      <c r="B33" s="11"/>
      <c r="C33" s="1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28.9" customHeight="1">
      <c r="A34" s="4"/>
      <c r="B34" s="12"/>
      <c r="C34" s="1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28.9" customHeight="1">
      <c r="A35" s="2" t="s">
        <v>8</v>
      </c>
      <c r="B35" s="10" t="s">
        <v>25</v>
      </c>
      <c r="C35" s="19">
        <f aca="true" t="shared" si="6" ref="C35:P35">IF(C7&lt;&gt;0,C13/C7,"--")</f>
        <v>1.8071528751753156</v>
      </c>
      <c r="D35" s="27" t="str">
        <f t="shared" si="6"/>
        <v>--</v>
      </c>
      <c r="E35" s="27">
        <f t="shared" si="6"/>
        <v>0</v>
      </c>
      <c r="F35" s="27">
        <f t="shared" si="6"/>
        <v>0</v>
      </c>
      <c r="G35" s="27">
        <f t="shared" si="6"/>
        <v>0</v>
      </c>
      <c r="H35" s="27">
        <f t="shared" si="6"/>
        <v>0</v>
      </c>
      <c r="I35" s="27">
        <f t="shared" si="6"/>
        <v>0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 t="shared" si="6"/>
        <v>0</v>
      </c>
      <c r="O35" s="27">
        <f t="shared" si="6"/>
        <v>0</v>
      </c>
      <c r="P35" s="27" t="str">
        <f t="shared" si="6"/>
        <v>--</v>
      </c>
    </row>
    <row r="36" spans="1:16" ht="28.9" customHeight="1">
      <c r="A36" s="4"/>
      <c r="B36" s="12" t="s">
        <v>26</v>
      </c>
      <c r="C36" s="19">
        <f aca="true" t="shared" si="7" ref="C36:P36">IF(C10&lt;&gt;0,C17/C10,"--")</f>
        <v>1.0037262672265925</v>
      </c>
      <c r="D36" s="27">
        <f t="shared" si="7"/>
        <v>0</v>
      </c>
      <c r="E36" s="27">
        <f t="shared" si="7"/>
        <v>0</v>
      </c>
      <c r="F36" s="27">
        <f t="shared" si="7"/>
        <v>0</v>
      </c>
      <c r="G36" s="27">
        <f t="shared" si="7"/>
        <v>0</v>
      </c>
      <c r="H36" s="27">
        <f t="shared" si="7"/>
        <v>0</v>
      </c>
      <c r="I36" s="27">
        <f t="shared" si="7"/>
        <v>0</v>
      </c>
      <c r="J36" s="27">
        <f t="shared" si="7"/>
        <v>0</v>
      </c>
      <c r="K36" s="27">
        <f t="shared" si="7"/>
        <v>0</v>
      </c>
      <c r="L36" s="27">
        <f t="shared" si="7"/>
        <v>0</v>
      </c>
      <c r="M36" s="27">
        <f t="shared" si="7"/>
        <v>0</v>
      </c>
      <c r="N36" s="27">
        <f t="shared" si="7"/>
        <v>0</v>
      </c>
      <c r="O36" s="27">
        <f t="shared" si="7"/>
        <v>0</v>
      </c>
      <c r="P36" s="27" t="str">
        <f t="shared" si="7"/>
        <v>--</v>
      </c>
    </row>
    <row r="37" spans="1:16" ht="28.9" customHeight="1">
      <c r="A37" s="6" t="s">
        <v>9</v>
      </c>
      <c r="B37" s="1" t="s">
        <v>27</v>
      </c>
      <c r="C37" s="20">
        <f aca="true" t="shared" si="8" ref="C37:P37">IF(AND(C24=0,C7&lt;&gt;0),"-",IF(C7&lt;&gt;0,C24/C7,"--"))</f>
        <v>0.7798036465638148</v>
      </c>
      <c r="D37" s="28" t="str">
        <f t="shared" si="8"/>
        <v>--</v>
      </c>
      <c r="E37" s="28">
        <f t="shared" si="8"/>
        <v>0.4594594594594595</v>
      </c>
      <c r="F37" s="28">
        <f t="shared" si="8"/>
        <v>0.684640522875817</v>
      </c>
      <c r="G37" s="28">
        <f t="shared" si="8"/>
        <v>0.955955955955956</v>
      </c>
      <c r="H37" s="28">
        <f t="shared" si="8"/>
        <v>0.7963963963963964</v>
      </c>
      <c r="I37" s="28">
        <f t="shared" si="8"/>
        <v>0.7677824267782427</v>
      </c>
      <c r="J37" s="28">
        <f t="shared" si="8"/>
        <v>0.7176258992805755</v>
      </c>
      <c r="K37" s="28">
        <f t="shared" si="8"/>
        <v>0.8305439330543933</v>
      </c>
      <c r="L37" s="28">
        <f t="shared" si="8"/>
        <v>0.8095238095238095</v>
      </c>
      <c r="M37" s="28">
        <f t="shared" si="8"/>
        <v>0.7033492822966507</v>
      </c>
      <c r="N37" s="28">
        <f t="shared" si="8"/>
        <v>0.7916666666666666</v>
      </c>
      <c r="O37" s="28">
        <f t="shared" si="8"/>
        <v>0.762962962962963</v>
      </c>
      <c r="P37" s="28" t="str">
        <f t="shared" si="8"/>
        <v>--</v>
      </c>
    </row>
    <row r="38" spans="1:16" ht="28.9" customHeight="1">
      <c r="A38" s="6" t="s">
        <v>10</v>
      </c>
      <c r="B38" s="1" t="s">
        <v>28</v>
      </c>
      <c r="C38" s="21">
        <f aca="true" t="shared" si="9" ref="C38:P38">IF(AND(C31=0,C13&lt;&gt;0),"-",IF(C13&lt;&gt;0,C31/C13,"--"))</f>
        <v>0.7916181606519208</v>
      </c>
      <c r="D38" s="29" t="str">
        <f t="shared" si="9"/>
        <v>--</v>
      </c>
      <c r="E38" s="29" t="str">
        <f t="shared" si="9"/>
        <v>--</v>
      </c>
      <c r="F38" s="29" t="str">
        <f t="shared" si="9"/>
        <v>--</v>
      </c>
      <c r="G38" s="29" t="str">
        <f t="shared" si="9"/>
        <v>--</v>
      </c>
      <c r="H38" s="29" t="str">
        <f t="shared" si="9"/>
        <v>--</v>
      </c>
      <c r="I38" s="29" t="str">
        <f t="shared" si="9"/>
        <v>--</v>
      </c>
      <c r="J38" s="29" t="str">
        <f t="shared" si="9"/>
        <v>--</v>
      </c>
      <c r="K38" s="29" t="str">
        <f t="shared" si="9"/>
        <v>--</v>
      </c>
      <c r="L38" s="29" t="str">
        <f t="shared" si="9"/>
        <v>--</v>
      </c>
      <c r="M38" s="29" t="str">
        <f t="shared" si="9"/>
        <v>--</v>
      </c>
      <c r="N38" s="29" t="str">
        <f t="shared" si="9"/>
        <v>--</v>
      </c>
      <c r="O38" s="29" t="str">
        <f t="shared" si="9"/>
        <v>--</v>
      </c>
      <c r="P38" s="28">
        <f t="shared" si="9"/>
        <v>0.7916181606519208</v>
      </c>
    </row>
    <row r="39" spans="1:16" ht="81" customHeight="1">
      <c r="A39" s="7" t="s">
        <v>11</v>
      </c>
      <c r="B39" s="13"/>
      <c r="C39" s="40" t="s">
        <v>30</v>
      </c>
      <c r="D39" s="40"/>
      <c r="E39" s="13"/>
      <c r="F39" s="41" t="s">
        <v>35</v>
      </c>
      <c r="G39" s="41"/>
      <c r="H39" s="41"/>
      <c r="I39" s="13"/>
      <c r="J39" s="7" t="s">
        <v>40</v>
      </c>
      <c r="K39" s="13"/>
      <c r="L39" s="13"/>
      <c r="M39" s="32"/>
      <c r="N39" s="32"/>
      <c r="O39" s="49" t="s">
        <v>48</v>
      </c>
      <c r="P39" s="49"/>
    </row>
    <row r="40" spans="1:16" ht="35.85" customHeight="1">
      <c r="A40" s="39" t="s">
        <v>12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31.5" customHeight="1">
      <c r="A41" s="39" t="s">
        <v>13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13">
    <mergeCell ref="J1:K1"/>
    <mergeCell ref="B2:C2"/>
    <mergeCell ref="A3:P3"/>
    <mergeCell ref="A5:B6"/>
    <mergeCell ref="C5:C6"/>
    <mergeCell ref="D5:P5"/>
    <mergeCell ref="A4:O4"/>
    <mergeCell ref="A40:P40"/>
    <mergeCell ref="A41:P41"/>
    <mergeCell ref="C39:D39"/>
    <mergeCell ref="F39:H39"/>
    <mergeCell ref="I2:N2"/>
    <mergeCell ref="O39:P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周禹廷</cp:lastModifiedBy>
  <dcterms:modified xsi:type="dcterms:W3CDTF">2023-05-19T09:48:20Z</dcterms:modified>
  <cp:category/>
  <cp:version/>
  <cp:contentType/>
  <cp:contentStatus/>
</cp:coreProperties>
</file>