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<sst xmlns="http://schemas.openxmlformats.org/spreadsheetml/2006/main" count="55" uniqueCount="54">
  <si>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公 開 類</t>
  </si>
  <si>
    <t>年    報</t>
  </si>
  <si>
    <t>臺中市各附屬單位預算收支(基金來源、用途)預算數</t>
  </si>
  <si>
    <t>機關(構)或基金名稱</t>
  </si>
  <si>
    <t>營業基金</t>
  </si>
  <si>
    <t xml:space="preserve">  臺中捷運股份有限公司</t>
  </si>
  <si>
    <t xml:space="preserve">  豐原農產品股份有限公司</t>
  </si>
  <si>
    <t>作業基金</t>
  </si>
  <si>
    <t xml:space="preserve">  臺中市政府公教人員住宅及福利委員會</t>
  </si>
  <si>
    <t xml:space="preserve">  臺中市公有停車場基金</t>
  </si>
  <si>
    <t xml:space="preserve">  臺中市軌道建設發展基金</t>
  </si>
  <si>
    <t xml:space="preserve">  臺中市管線工程統一挖補作業基金</t>
  </si>
  <si>
    <t xml:space="preserve">  臺中市都市更新及都市發展建設基金</t>
  </si>
  <si>
    <t xml:space="preserve">  臺中市住宅基金</t>
  </si>
  <si>
    <t xml:space="preserve">  臺中市醫療作業基金</t>
  </si>
  <si>
    <t xml:space="preserve">  臺中市市地重劃基金</t>
  </si>
  <si>
    <t xml:space="preserve">  臺中市實施平均地權基金</t>
  </si>
  <si>
    <t xml:space="preserve">  臺中市區段徵收作業基金</t>
  </si>
  <si>
    <t xml:space="preserve">  臺中市工業區開發管理基金</t>
  </si>
  <si>
    <t>特別收入基金</t>
  </si>
  <si>
    <t xml:space="preserve">  臺中市自辦市地重劃管理維護基金</t>
  </si>
  <si>
    <t xml:space="preserve">  臺中市產業發展基金</t>
  </si>
  <si>
    <t xml:space="preserve">  臺中市環境保護基金</t>
  </si>
  <si>
    <t xml:space="preserve">  臺中市農業發展基金</t>
  </si>
  <si>
    <t xml:space="preserve">  臺中市動物福利基金</t>
  </si>
  <si>
    <t xml:space="preserve">  臺中市身心障礙者就業基金</t>
  </si>
  <si>
    <t xml:space="preserve">  臺中市勞工權益基金</t>
  </si>
  <si>
    <t xml:space="preserve">  臺中市公益彩券盈餘分配基金</t>
  </si>
  <si>
    <t xml:space="preserve">  臺中市地方教育發展基金</t>
  </si>
  <si>
    <t xml:space="preserve">  臺中市容積代金基金</t>
  </si>
  <si>
    <t>填表</t>
  </si>
  <si>
    <t>資料來源：由本處第二科依臺中市總預算附屬單位預算及綜計表彙編。</t>
  </si>
  <si>
    <t>填表說明：1.本表編製1份，並依統計法規定永久保存，資料透過網際網路上傳至「臺中市公務統計行政管理系統」。 2.特別收入基金之基金來源及用途，因無營業(業務)收入(支出)及營業(業務)外收入(支出)之區分，故均填列於營業(業務)收入(支出)欄位。</t>
  </si>
  <si>
    <t>預算發布實施後2個月內編製</t>
  </si>
  <si>
    <t>中華民國112年</t>
  </si>
  <si>
    <t>審核</t>
  </si>
  <si>
    <t>營業(業務)總收入(基金來源)</t>
  </si>
  <si>
    <t>總計</t>
  </si>
  <si>
    <t>營業(業務)收入</t>
  </si>
  <si>
    <t>營業(業務)外收入</t>
  </si>
  <si>
    <t>營業(業務)總支出(基金用途)</t>
  </si>
  <si>
    <t>業務主管人員</t>
  </si>
  <si>
    <t>主辦統計人員</t>
  </si>
  <si>
    <t>營業(業務)支出</t>
  </si>
  <si>
    <t>營業(業務)外支出</t>
  </si>
  <si>
    <t>中華民國 112 年 1 月 13 日編製</t>
  </si>
  <si>
    <t>編製機關</t>
  </si>
  <si>
    <t xml:space="preserve"> 表    號 </t>
  </si>
  <si>
    <t>所得稅費用</t>
  </si>
  <si>
    <t>機關首長</t>
  </si>
  <si>
    <t>臺中市政府主計處</t>
  </si>
  <si>
    <t>20901-90-01-2</t>
  </si>
  <si>
    <t>單位：新臺幣元</t>
  </si>
  <si>
    <t>純益(賸餘)或純損(短絀)</t>
  </si>
</sst>
</file>

<file path=xl/styles.xml><?xml version="1.0" encoding="utf-8"?>
<styleSheet xmlns="http://schemas.openxmlformats.org/spreadsheetml/2006/main">
  <numFmts count="4">
    <numFmt numFmtId="196" formatCode="_-* #,##0_-;\-* #,##0_-;_-* &quot;－&quot;_-;_-@_-"/>
    <numFmt numFmtId="197" formatCode="_-* #,##0_-;\-* #,##0_-;_-* &quot; －&quot;_-;_-@_-"/>
    <numFmt numFmtId="198" formatCode="0_);[Red]\(0\)"/>
    <numFmt numFmtId="199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Times New Roman"/>
      <family val="2"/>
    </font>
    <font>
      <sz val="14"/>
      <color theme="1"/>
      <name val="標楷體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sz val="13"/>
      <color theme="1"/>
      <name val="Times New Roman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7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96" fontId="6" fillId="0" borderId="2" xfId="0" applyNumberFormat="1" applyFont="1" applyBorder="1" applyAlignment="1">
      <alignment horizontal="center" vertical="center"/>
    </xf>
    <xf numFmtId="196" fontId="7" fillId="0" borderId="0" xfId="0" applyNumberFormat="1" applyFont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196" fontId="2" fillId="0" borderId="0" xfId="0" applyNumberFormat="1" applyFont="1" applyAlignment="1">
      <alignment horizontal="left"/>
    </xf>
    <xf numFmtId="196" fontId="2" fillId="0" borderId="0" xfId="0" applyNumberFormat="1" applyFont="1" applyAlignment="1">
      <alignment horizontal="left" vertical="top" wrapText="1"/>
    </xf>
    <xf numFmtId="196" fontId="8" fillId="0" borderId="0" xfId="0" applyNumberFormat="1" applyFont="1"/>
    <xf numFmtId="0" fontId="9" fillId="0" borderId="0" xfId="0" applyFont="1"/>
    <xf numFmtId="196" fontId="7" fillId="0" borderId="5" xfId="0" applyNumberFormat="1" applyFont="1" applyBorder="1" applyAlignment="1">
      <alignment horizontal="center" vertical="center"/>
    </xf>
    <xf numFmtId="0" fontId="2" fillId="0" borderId="6" xfId="0" applyFont="1" applyBorder="1"/>
    <xf numFmtId="49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96" fontId="6" fillId="0" borderId="2" xfId="0" applyNumberFormat="1" applyFont="1" applyBorder="1" applyAlignment="1">
      <alignment horizontal="right" vertical="center"/>
    </xf>
    <xf numFmtId="196" fontId="7" fillId="0" borderId="0" xfId="0" applyNumberFormat="1" applyFont="1" applyAlignment="1">
      <alignment horizontal="right" vertical="center"/>
    </xf>
    <xf numFmtId="0" fontId="10" fillId="0" borderId="0" xfId="0" applyFont="1"/>
    <xf numFmtId="196" fontId="2" fillId="0" borderId="3" xfId="0" applyNumberFormat="1" applyFont="1" applyBorder="1" applyAlignment="1">
      <alignment horizontal="left" vertical="center"/>
    </xf>
    <xf numFmtId="198" fontId="6" fillId="0" borderId="7" xfId="0" applyNumberFormat="1" applyFont="1" applyBorder="1" applyAlignment="1">
      <alignment vertical="center"/>
    </xf>
    <xf numFmtId="198" fontId="6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horizontal="left"/>
    </xf>
    <xf numFmtId="196" fontId="8" fillId="0" borderId="0" xfId="0" applyNumberFormat="1" applyFont="1" applyAlignment="1">
      <alignment horizontal="center" vertical="center"/>
    </xf>
    <xf numFmtId="196" fontId="8" fillId="0" borderId="3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99" fontId="6" fillId="0" borderId="9" xfId="0" applyNumberFormat="1" applyFont="1" applyBorder="1" applyAlignment="1">
      <alignment vertical="center"/>
    </xf>
    <xf numFmtId="199" fontId="6" fillId="0" borderId="5" xfId="0" applyNumberFormat="1" applyFont="1" applyBorder="1" applyAlignment="1">
      <alignment vertical="center"/>
    </xf>
    <xf numFmtId="199" fontId="6" fillId="0" borderId="6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left" vertical="center"/>
    </xf>
    <xf numFmtId="199" fontId="6" fillId="0" borderId="2" xfId="0" applyNumberFormat="1" applyFont="1" applyBorder="1" applyAlignment="1">
      <alignment vertical="center"/>
    </xf>
    <xf numFmtId="199" fontId="6" fillId="0" borderId="0" xfId="0" applyNumberFormat="1" applyFont="1" applyAlignment="1">
      <alignment vertical="center"/>
    </xf>
    <xf numFmtId="199" fontId="6" fillId="0" borderId="3" xfId="0" applyNumberFormat="1" applyFont="1" applyBorder="1" applyAlignment="1">
      <alignment vertical="center"/>
    </xf>
    <xf numFmtId="197" fontId="7" fillId="0" borderId="0" xfId="0" applyNumberFormat="1" applyFont="1" applyAlignment="1">
      <alignment horizontal="center" vertical="center"/>
    </xf>
    <xf numFmtId="49" fontId="11" fillId="0" borderId="3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197" fontId="7" fillId="0" borderId="0" xfId="0" applyNumberFormat="1" applyFont="1" applyAlignment="1">
      <alignment horizontal="right" vertical="center"/>
    </xf>
    <xf numFmtId="197" fontId="7" fillId="0" borderId="0" xfId="0" applyNumberFormat="1" applyFont="1"/>
    <xf numFmtId="0" fontId="10" fillId="0" borderId="8" xfId="0" applyFont="1" applyBorder="1"/>
    <xf numFmtId="196" fontId="5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0" fontId="7" fillId="0" borderId="0" xfId="0" applyFont="1"/>
    <xf numFmtId="197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97" fontId="7" fillId="0" borderId="0" xfId="0" applyNumberFormat="1" applyFont="1" applyAlignment="1">
      <alignment vertical="center"/>
    </xf>
    <xf numFmtId="0" fontId="9" fillId="0" borderId="5" xfId="0" applyFont="1" applyBorder="1"/>
    <xf numFmtId="196" fontId="7" fillId="0" borderId="0" xfId="0" applyNumberFormat="1" applyFont="1" applyAlignment="1">
      <alignment vertical="center"/>
    </xf>
    <xf numFmtId="198" fontId="7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workbookViewId="0" topLeftCell="A1">
      <selection activeCell="K5" sqref="K5:K7"/>
    </sheetView>
  </sheetViews>
  <sheetFormatPr defaultColWidth="9.28125" defaultRowHeight="15"/>
  <cols>
    <col min="1" max="1" width="12.00390625" style="0" customWidth="1"/>
    <col min="2" max="2" width="17.00390625" style="0" customWidth="1"/>
    <col min="3" max="3" width="18.00390625" style="0" customWidth="1"/>
    <col min="4" max="5" width="20.00390625" style="0" customWidth="1"/>
    <col min="6" max="6" width="18.00390625" style="0" customWidth="1"/>
    <col min="7" max="8" width="20.00390625" style="0" customWidth="1"/>
    <col min="9" max="9" width="17.00390625" style="0" customWidth="1"/>
    <col min="10" max="10" width="14.00390625" style="0" customWidth="1"/>
    <col min="11" max="11" width="22.00390625" style="0" customWidth="1"/>
  </cols>
  <sheetData>
    <row r="1" spans="1:12" ht="52.85" customHeight="1">
      <c r="A1" s="1" t="s">
        <v>0</v>
      </c>
      <c r="B1" s="15"/>
      <c r="C1" s="9"/>
      <c r="D1" s="26"/>
      <c r="E1" s="26"/>
      <c r="F1" s="26"/>
      <c r="G1" s="26"/>
      <c r="H1" s="9"/>
      <c r="I1" s="43"/>
      <c r="J1" s="1" t="s">
        <v>46</v>
      </c>
      <c r="K1" s="1" t="s">
        <v>50</v>
      </c>
      <c r="L1" s="53"/>
    </row>
    <row r="2" spans="1:12" ht="52.85" customHeight="1">
      <c r="A2" s="1" t="s">
        <v>1</v>
      </c>
      <c r="B2" s="16" t="s">
        <v>33</v>
      </c>
      <c r="C2" s="22"/>
      <c r="D2" s="27"/>
      <c r="E2" s="33"/>
      <c r="F2" s="38"/>
      <c r="G2" s="38"/>
      <c r="H2" s="38"/>
      <c r="I2" s="38"/>
      <c r="J2" s="1" t="s">
        <v>47</v>
      </c>
      <c r="K2" s="48" t="s">
        <v>51</v>
      </c>
      <c r="L2" s="53"/>
    </row>
    <row r="3" spans="1:11" ht="48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43.8" customHeight="1">
      <c r="A4" s="3"/>
      <c r="B4" s="17" t="s">
        <v>34</v>
      </c>
      <c r="C4" s="17"/>
      <c r="D4" s="17"/>
      <c r="E4" s="17"/>
      <c r="F4" s="17"/>
      <c r="G4" s="17"/>
      <c r="H4" s="17"/>
      <c r="I4" s="17"/>
      <c r="J4" s="17"/>
      <c r="K4" s="49" t="s">
        <v>52</v>
      </c>
    </row>
    <row r="5" spans="1:13" ht="24.75" customHeight="1">
      <c r="A5" s="4" t="s">
        <v>3</v>
      </c>
      <c r="B5" s="4"/>
      <c r="C5" s="4"/>
      <c r="D5" s="28" t="s">
        <v>36</v>
      </c>
      <c r="E5" s="28"/>
      <c r="F5" s="28"/>
      <c r="G5" s="28" t="s">
        <v>40</v>
      </c>
      <c r="H5" s="28"/>
      <c r="I5" s="28"/>
      <c r="J5" s="28"/>
      <c r="K5" s="50" t="s">
        <v>53</v>
      </c>
      <c r="L5" s="54"/>
      <c r="M5" s="54"/>
    </row>
    <row r="6" spans="1:13" ht="22" customHeight="1">
      <c r="A6" s="4"/>
      <c r="B6" s="4"/>
      <c r="C6" s="4"/>
      <c r="D6" s="28"/>
      <c r="E6" s="28"/>
      <c r="F6" s="28"/>
      <c r="G6" s="28"/>
      <c r="H6" s="28"/>
      <c r="I6" s="28"/>
      <c r="J6" s="28"/>
      <c r="K6" s="50"/>
      <c r="L6" s="55"/>
      <c r="M6" s="55"/>
    </row>
    <row r="7" spans="1:13" ht="67.85" customHeight="1">
      <c r="A7" s="4"/>
      <c r="B7" s="4"/>
      <c r="C7" s="4"/>
      <c r="D7" s="29" t="s">
        <v>37</v>
      </c>
      <c r="E7" s="28" t="s">
        <v>38</v>
      </c>
      <c r="F7" s="28" t="s">
        <v>39</v>
      </c>
      <c r="G7" s="29" t="s">
        <v>37</v>
      </c>
      <c r="H7" s="28" t="s">
        <v>43</v>
      </c>
      <c r="I7" s="28" t="s">
        <v>44</v>
      </c>
      <c r="J7" s="29" t="s">
        <v>48</v>
      </c>
      <c r="K7" s="50"/>
      <c r="L7" s="55"/>
      <c r="M7" s="55"/>
    </row>
    <row r="8" spans="1:15" ht="40.4" customHeight="1">
      <c r="A8" s="5" t="s">
        <v>4</v>
      </c>
      <c r="B8" s="5"/>
      <c r="C8" s="23"/>
      <c r="D8" s="30">
        <f>SUM(D9:D10)</f>
        <v>568471000</v>
      </c>
      <c r="E8" s="34">
        <f>SUM(E9:E10)</f>
        <v>540282000</v>
      </c>
      <c r="F8" s="34">
        <f>SUM(F9:F10)</f>
        <v>28189000</v>
      </c>
      <c r="G8" s="34">
        <f>SUM(G9:G10)</f>
        <v>1290693000</v>
      </c>
      <c r="H8" s="34">
        <f>SUM(H9:H10)</f>
        <v>1290374000</v>
      </c>
      <c r="I8" s="34">
        <f>SUM(I9:I10)</f>
        <v>0</v>
      </c>
      <c r="J8" s="34">
        <f>SUM(J9:J10)</f>
        <v>319000</v>
      </c>
      <c r="K8" s="34">
        <f>SUM(K9:K10)</f>
        <v>-722222000</v>
      </c>
      <c r="N8" s="56"/>
      <c r="O8" s="56"/>
    </row>
    <row r="9" spans="1:11" ht="40.4" customHeight="1">
      <c r="A9" s="6" t="s">
        <v>5</v>
      </c>
      <c r="B9" s="6"/>
      <c r="C9" s="24"/>
      <c r="D9" s="31">
        <f>SUM(E9:F9)</f>
        <v>535251000</v>
      </c>
      <c r="E9" s="35">
        <v>514782000</v>
      </c>
      <c r="F9" s="35">
        <v>20469000</v>
      </c>
      <c r="G9" s="35">
        <f>SUM(H9:J9)</f>
        <v>1258749000</v>
      </c>
      <c r="H9" s="35">
        <v>1258749000</v>
      </c>
      <c r="I9" s="35">
        <v>0</v>
      </c>
      <c r="J9" s="35">
        <v>0</v>
      </c>
      <c r="K9" s="35">
        <f>D9-G9</f>
        <v>-723498000</v>
      </c>
    </row>
    <row r="10" spans="1:11" ht="40.4" customHeight="1">
      <c r="A10" s="6" t="s">
        <v>6</v>
      </c>
      <c r="B10" s="6"/>
      <c r="C10" s="6"/>
      <c r="D10" s="31">
        <f>SUM(E10:F10)</f>
        <v>33220000</v>
      </c>
      <c r="E10" s="35">
        <v>25500000</v>
      </c>
      <c r="F10" s="35">
        <v>7720000</v>
      </c>
      <c r="G10" s="35">
        <f>SUM(H10:J10)</f>
        <v>31944000</v>
      </c>
      <c r="H10" s="35">
        <v>31625000</v>
      </c>
      <c r="I10" s="35">
        <v>0</v>
      </c>
      <c r="J10" s="35">
        <v>319000</v>
      </c>
      <c r="K10" s="35">
        <f>D10-G10</f>
        <v>1276000</v>
      </c>
    </row>
    <row r="11" spans="1:11" ht="40.4" customHeight="1">
      <c r="A11" s="6" t="s">
        <v>7</v>
      </c>
      <c r="B11" s="6"/>
      <c r="C11" s="24"/>
      <c r="D11" s="31">
        <f>SUM(D12:D22)</f>
        <v>22982931000</v>
      </c>
      <c r="E11" s="35">
        <f>SUM(E12:E22)</f>
        <v>22846518000</v>
      </c>
      <c r="F11" s="35">
        <f>SUM(F12:F22)</f>
        <v>136413000</v>
      </c>
      <c r="G11" s="35">
        <f>SUM(G12:G22)</f>
        <v>7153866000</v>
      </c>
      <c r="H11" s="35">
        <f>SUM(H12:H22)</f>
        <v>7115138000</v>
      </c>
      <c r="I11" s="35">
        <f>SUM(I12:I22)</f>
        <v>38728000</v>
      </c>
      <c r="J11" s="35">
        <f>SUM(J12:J22)</f>
        <v>0</v>
      </c>
      <c r="K11" s="35">
        <f>SUM(K12:K22)</f>
        <v>15829065000</v>
      </c>
    </row>
    <row r="12" spans="1:11" ht="40.4" customHeight="1">
      <c r="A12" s="6" t="s">
        <v>8</v>
      </c>
      <c r="B12" s="6"/>
      <c r="C12" s="6"/>
      <c r="D12" s="31">
        <f>SUM(E12:F12)</f>
        <v>94000</v>
      </c>
      <c r="E12" s="35">
        <v>0</v>
      </c>
      <c r="F12" s="35">
        <v>94000</v>
      </c>
      <c r="G12" s="35">
        <f>SUM(H12:J12)</f>
        <v>43000</v>
      </c>
      <c r="H12" s="35">
        <v>43000</v>
      </c>
      <c r="I12" s="35">
        <v>0</v>
      </c>
      <c r="J12" s="35">
        <v>0</v>
      </c>
      <c r="K12" s="35">
        <f>D12-G12</f>
        <v>51000</v>
      </c>
    </row>
    <row r="13" spans="1:11" ht="40.4" customHeight="1">
      <c r="A13" s="6" t="s">
        <v>9</v>
      </c>
      <c r="B13" s="6"/>
      <c r="C13" s="6"/>
      <c r="D13" s="31">
        <f>SUM(E13:F13)</f>
        <v>1623000000</v>
      </c>
      <c r="E13" s="35">
        <v>1582300000</v>
      </c>
      <c r="F13" s="35">
        <v>40700000</v>
      </c>
      <c r="G13" s="35">
        <f>SUM(H13:J13)</f>
        <v>951192000</v>
      </c>
      <c r="H13" s="35">
        <v>940307000</v>
      </c>
      <c r="I13" s="35">
        <v>10885000</v>
      </c>
      <c r="J13" s="35">
        <v>0</v>
      </c>
      <c r="K13" s="35">
        <f>D13-G13</f>
        <v>671808000</v>
      </c>
    </row>
    <row r="14" spans="1:11" ht="40.4" customHeight="1">
      <c r="A14" s="6" t="s">
        <v>10</v>
      </c>
      <c r="B14" s="6"/>
      <c r="C14" s="6"/>
      <c r="D14" s="31">
        <f>SUM(E14:F14)</f>
        <v>375931000</v>
      </c>
      <c r="E14" s="35">
        <v>375931000</v>
      </c>
      <c r="F14" s="35">
        <v>0</v>
      </c>
      <c r="G14" s="35">
        <f>SUM(H14:J14)</f>
        <v>161665000</v>
      </c>
      <c r="H14" s="35">
        <v>161665000</v>
      </c>
      <c r="I14" s="35">
        <v>0</v>
      </c>
      <c r="J14" s="35">
        <v>0</v>
      </c>
      <c r="K14" s="35">
        <f>D14-G14</f>
        <v>214266000</v>
      </c>
    </row>
    <row r="15" spans="1:11" ht="40.4" customHeight="1">
      <c r="A15" s="6" t="s">
        <v>11</v>
      </c>
      <c r="B15" s="6"/>
      <c r="C15" s="6"/>
      <c r="D15" s="31">
        <f>SUM(E15:F15)</f>
        <v>1551389000</v>
      </c>
      <c r="E15" s="35">
        <v>1550100000</v>
      </c>
      <c r="F15" s="35">
        <v>1289000</v>
      </c>
      <c r="G15" s="35">
        <f>SUM(H15:J15)</f>
        <v>1550100000</v>
      </c>
      <c r="H15" s="35">
        <v>1550100000</v>
      </c>
      <c r="I15" s="35">
        <v>0</v>
      </c>
      <c r="J15" s="35">
        <v>0</v>
      </c>
      <c r="K15" s="35">
        <f>D15-G15</f>
        <v>1289000</v>
      </c>
    </row>
    <row r="16" spans="1:11" ht="40.4" customHeight="1">
      <c r="A16" s="6" t="s">
        <v>12</v>
      </c>
      <c r="B16" s="6"/>
      <c r="C16" s="6"/>
      <c r="D16" s="31">
        <f>SUM(E16:F16)</f>
        <v>155982000</v>
      </c>
      <c r="E16" s="35">
        <v>154500000</v>
      </c>
      <c r="F16" s="35">
        <v>1482000</v>
      </c>
      <c r="G16" s="35">
        <f>SUM(H16:J16)</f>
        <v>352658000</v>
      </c>
      <c r="H16" s="35">
        <v>352389000</v>
      </c>
      <c r="I16" s="35">
        <v>269000</v>
      </c>
      <c r="J16" s="35">
        <v>0</v>
      </c>
      <c r="K16" s="35">
        <f>D16-G16</f>
        <v>-196676000</v>
      </c>
    </row>
    <row r="17" spans="1:11" ht="40.4" customHeight="1">
      <c r="A17" s="6" t="s">
        <v>13</v>
      </c>
      <c r="B17" s="6"/>
      <c r="C17" s="6"/>
      <c r="D17" s="31">
        <f>SUM(E17:F17)</f>
        <v>272127000</v>
      </c>
      <c r="E17" s="35">
        <v>272047000</v>
      </c>
      <c r="F17" s="35">
        <v>80000</v>
      </c>
      <c r="G17" s="35">
        <f>SUM(H17:J17)</f>
        <v>359608000</v>
      </c>
      <c r="H17" s="35">
        <v>359608000</v>
      </c>
      <c r="I17" s="35">
        <v>0</v>
      </c>
      <c r="J17" s="35">
        <v>0</v>
      </c>
      <c r="K17" s="35">
        <f>D17-G17</f>
        <v>-87481000</v>
      </c>
    </row>
    <row r="18" spans="1:11" ht="40.4" customHeight="1">
      <c r="A18" s="6" t="s">
        <v>14</v>
      </c>
      <c r="B18" s="6"/>
      <c r="C18" s="6"/>
      <c r="D18" s="31">
        <f>SUM(E18:F18)</f>
        <v>232440000</v>
      </c>
      <c r="E18" s="35">
        <v>176110000</v>
      </c>
      <c r="F18" s="35">
        <v>56330000</v>
      </c>
      <c r="G18" s="35">
        <f>SUM(H18:J18)</f>
        <v>202827000</v>
      </c>
      <c r="H18" s="35">
        <v>175273000</v>
      </c>
      <c r="I18" s="35">
        <v>27554000</v>
      </c>
      <c r="J18" s="35">
        <v>0</v>
      </c>
      <c r="K18" s="35">
        <f>D18-G18</f>
        <v>29613000</v>
      </c>
    </row>
    <row r="19" spans="1:11" ht="40.4" customHeight="1">
      <c r="A19" s="6" t="s">
        <v>15</v>
      </c>
      <c r="B19" s="6"/>
      <c r="C19" s="6"/>
      <c r="D19" s="31">
        <f>SUM(E19:F19)</f>
        <v>1550297000</v>
      </c>
      <c r="E19" s="35">
        <v>1546119000</v>
      </c>
      <c r="F19" s="35">
        <v>4178000</v>
      </c>
      <c r="G19" s="35">
        <f>SUM(H19:J19)</f>
        <v>1735654000</v>
      </c>
      <c r="H19" s="35">
        <v>1735654000</v>
      </c>
      <c r="I19" s="35">
        <v>0</v>
      </c>
      <c r="J19" s="35">
        <v>0</v>
      </c>
      <c r="K19" s="35">
        <f>D19-G19</f>
        <v>-185357000</v>
      </c>
    </row>
    <row r="20" spans="1:11" ht="40.4" customHeight="1">
      <c r="A20" s="6" t="s">
        <v>16</v>
      </c>
      <c r="B20" s="6"/>
      <c r="C20" s="6"/>
      <c r="D20" s="31">
        <f>SUM(E20:F20)</f>
        <v>11938451000</v>
      </c>
      <c r="E20" s="35">
        <v>11907144000</v>
      </c>
      <c r="F20" s="35">
        <v>31307000</v>
      </c>
      <c r="G20" s="35">
        <f>SUM(H20:J20)</f>
        <v>1114968000</v>
      </c>
      <c r="H20" s="35">
        <v>1114948000</v>
      </c>
      <c r="I20" s="35">
        <v>20000</v>
      </c>
      <c r="J20" s="35">
        <v>0</v>
      </c>
      <c r="K20" s="35">
        <f>D20-G20</f>
        <v>10823483000</v>
      </c>
    </row>
    <row r="21" spans="1:11" ht="40.4" customHeight="1">
      <c r="A21" s="6" t="s">
        <v>17</v>
      </c>
      <c r="B21" s="6"/>
      <c r="C21" s="6"/>
      <c r="D21" s="31">
        <f>SUM(E21:F21)</f>
        <v>5176965000</v>
      </c>
      <c r="E21" s="35">
        <v>5176421000</v>
      </c>
      <c r="F21" s="35">
        <v>544000</v>
      </c>
      <c r="G21" s="35">
        <f>SUM(H21:J21)</f>
        <v>452862000</v>
      </c>
      <c r="H21" s="35">
        <v>452862000</v>
      </c>
      <c r="I21" s="35">
        <v>0</v>
      </c>
      <c r="J21" s="35">
        <v>0</v>
      </c>
      <c r="K21" s="35">
        <f>D21-G21</f>
        <v>4724103000</v>
      </c>
    </row>
    <row r="22" spans="1:11" ht="40.4" customHeight="1">
      <c r="A22" s="6" t="s">
        <v>18</v>
      </c>
      <c r="B22" s="6"/>
      <c r="C22" s="6"/>
      <c r="D22" s="31">
        <f>SUM(E22:F22)</f>
        <v>106255000</v>
      </c>
      <c r="E22" s="35">
        <v>105846000</v>
      </c>
      <c r="F22" s="35">
        <v>409000</v>
      </c>
      <c r="G22" s="35">
        <f>SUM(H22:J22)</f>
        <v>272289000</v>
      </c>
      <c r="H22" s="35">
        <v>272289000</v>
      </c>
      <c r="I22" s="35">
        <v>0</v>
      </c>
      <c r="J22" s="35">
        <v>0</v>
      </c>
      <c r="K22" s="35">
        <f>D22-G22</f>
        <v>-166034000</v>
      </c>
    </row>
    <row r="23" spans="1:11" ht="40.4" customHeight="1">
      <c r="A23" s="6" t="s">
        <v>19</v>
      </c>
      <c r="B23" s="18"/>
      <c r="C23" s="25"/>
      <c r="D23" s="31">
        <f>SUM(D24:D33)</f>
        <v>79190566000</v>
      </c>
      <c r="E23" s="35">
        <f>SUM(E24:E33)</f>
        <v>79190566000</v>
      </c>
      <c r="F23" s="35">
        <f>SUM(F24:F33)</f>
        <v>0</v>
      </c>
      <c r="G23" s="35">
        <f>SUM(G24:G33)</f>
        <v>67182669000</v>
      </c>
      <c r="H23" s="35">
        <f>SUM(H24:H33)</f>
        <v>67182669000</v>
      </c>
      <c r="I23" s="35">
        <f>SUM(I24:I33)</f>
        <v>0</v>
      </c>
      <c r="J23" s="35">
        <f>SUM(J24:J33)</f>
        <v>0</v>
      </c>
      <c r="K23" s="35">
        <f>SUM(K24:K33)</f>
        <v>12007897000</v>
      </c>
    </row>
    <row r="24" spans="1:11" ht="40.4" customHeight="1">
      <c r="A24" s="6" t="s">
        <v>20</v>
      </c>
      <c r="B24" s="6"/>
      <c r="C24" s="6"/>
      <c r="D24" s="31">
        <f>SUM(E24:F24)</f>
        <v>25556000</v>
      </c>
      <c r="E24" s="35">
        <v>25556000</v>
      </c>
      <c r="F24" s="35">
        <v>0</v>
      </c>
      <c r="G24" s="35">
        <f>SUM(H24:J24)</f>
        <v>6337000</v>
      </c>
      <c r="H24" s="35">
        <v>6337000</v>
      </c>
      <c r="I24" s="35">
        <v>0</v>
      </c>
      <c r="J24" s="35">
        <v>0</v>
      </c>
      <c r="K24" s="35">
        <f>D24-G24</f>
        <v>19219000</v>
      </c>
    </row>
    <row r="25" spans="1:11" ht="40.4" customHeight="1">
      <c r="A25" s="6" t="s">
        <v>21</v>
      </c>
      <c r="B25" s="6"/>
      <c r="C25" s="6"/>
      <c r="D25" s="31">
        <f>SUM(E25:F25)</f>
        <v>392800000</v>
      </c>
      <c r="E25" s="35">
        <v>392800000</v>
      </c>
      <c r="F25" s="35">
        <v>0</v>
      </c>
      <c r="G25" s="35">
        <f>SUM(H25:J25)</f>
        <v>82030000</v>
      </c>
      <c r="H25" s="35">
        <v>82030000</v>
      </c>
      <c r="I25" s="35">
        <v>0</v>
      </c>
      <c r="J25" s="35">
        <v>0</v>
      </c>
      <c r="K25" s="35">
        <f>D25-G25</f>
        <v>310770000</v>
      </c>
    </row>
    <row r="26" spans="1:11" ht="40.4" customHeight="1">
      <c r="A26" s="6" t="s">
        <v>22</v>
      </c>
      <c r="B26" s="6"/>
      <c r="C26" s="6"/>
      <c r="D26" s="31">
        <f>SUM(E26:F26)</f>
        <v>777353000</v>
      </c>
      <c r="E26" s="35">
        <v>777353000</v>
      </c>
      <c r="F26" s="35">
        <v>0</v>
      </c>
      <c r="G26" s="35">
        <f>SUM(H26:J26)</f>
        <v>784643000</v>
      </c>
      <c r="H26" s="35">
        <v>784643000</v>
      </c>
      <c r="I26" s="35">
        <v>0</v>
      </c>
      <c r="J26" s="35">
        <v>0</v>
      </c>
      <c r="K26" s="35">
        <f>D26-G26</f>
        <v>-7290000</v>
      </c>
    </row>
    <row r="27" spans="1:11" ht="40.4" customHeight="1">
      <c r="A27" s="6" t="s">
        <v>23</v>
      </c>
      <c r="B27" s="6"/>
      <c r="C27" s="6"/>
      <c r="D27" s="31">
        <f>SUM(E27:F27)</f>
        <v>7500000</v>
      </c>
      <c r="E27" s="35">
        <v>7500000</v>
      </c>
      <c r="F27" s="35">
        <v>0</v>
      </c>
      <c r="G27" s="35">
        <f>SUM(H27:J27)</f>
        <v>181235000</v>
      </c>
      <c r="H27" s="35">
        <v>181235000</v>
      </c>
      <c r="I27" s="35">
        <v>0</v>
      </c>
      <c r="J27" s="35">
        <v>0</v>
      </c>
      <c r="K27" s="35">
        <f>D27-G27</f>
        <v>-173735000</v>
      </c>
    </row>
    <row r="28" spans="1:11" ht="40.4" customHeight="1">
      <c r="A28" s="6" t="s">
        <v>24</v>
      </c>
      <c r="B28" s="6"/>
      <c r="C28" s="6"/>
      <c r="D28" s="31">
        <f>SUM(E28:F28)</f>
        <v>3573000</v>
      </c>
      <c r="E28" s="35">
        <v>3573000</v>
      </c>
      <c r="F28" s="35">
        <v>0</v>
      </c>
      <c r="G28" s="35">
        <f>SUM(H28:J28)</f>
        <v>10000000</v>
      </c>
      <c r="H28" s="35">
        <v>10000000</v>
      </c>
      <c r="I28" s="35">
        <v>0</v>
      </c>
      <c r="J28" s="35">
        <v>0</v>
      </c>
      <c r="K28" s="35">
        <f>D28-G28</f>
        <v>-6427000</v>
      </c>
    </row>
    <row r="29" spans="1:11" ht="40.4" customHeight="1">
      <c r="A29" s="6" t="s">
        <v>25</v>
      </c>
      <c r="B29" s="6"/>
      <c r="C29" s="6"/>
      <c r="D29" s="31">
        <f>SUM(E29:F29)</f>
        <v>139898000</v>
      </c>
      <c r="E29" s="35">
        <v>139898000</v>
      </c>
      <c r="F29" s="35">
        <v>0</v>
      </c>
      <c r="G29" s="35">
        <f>SUM(H29:J29)</f>
        <v>149074000</v>
      </c>
      <c r="H29" s="35">
        <v>149074000</v>
      </c>
      <c r="I29" s="35">
        <v>0</v>
      </c>
      <c r="J29" s="35">
        <v>0</v>
      </c>
      <c r="K29" s="35">
        <f>D29-G29</f>
        <v>-9176000</v>
      </c>
    </row>
    <row r="30" spans="1:11" ht="40.4" customHeight="1">
      <c r="A30" s="6" t="s">
        <v>26</v>
      </c>
      <c r="B30" s="6"/>
      <c r="C30" s="6"/>
      <c r="D30" s="31">
        <f>SUM(E30:F30)</f>
        <v>350295000</v>
      </c>
      <c r="E30" s="35">
        <v>350295000</v>
      </c>
      <c r="F30" s="35">
        <v>0</v>
      </c>
      <c r="G30" s="35">
        <f>SUM(H30:J30)</f>
        <v>350267000</v>
      </c>
      <c r="H30" s="35">
        <v>350267000</v>
      </c>
      <c r="I30" s="35">
        <v>0</v>
      </c>
      <c r="J30" s="35">
        <v>0</v>
      </c>
      <c r="K30" s="35">
        <f>D30-G30</f>
        <v>28000</v>
      </c>
    </row>
    <row r="31" spans="1:11" ht="40.4" customHeight="1">
      <c r="A31" s="6" t="s">
        <v>27</v>
      </c>
      <c r="B31" s="6"/>
      <c r="C31" s="6"/>
      <c r="D31" s="31">
        <f>SUM(E31:F31)</f>
        <v>1250516000</v>
      </c>
      <c r="E31" s="35">
        <v>1250516000</v>
      </c>
      <c r="F31" s="35">
        <v>0</v>
      </c>
      <c r="G31" s="35">
        <f>SUM(H31:J31)</f>
        <v>1817714000</v>
      </c>
      <c r="H31" s="35">
        <v>1817714000</v>
      </c>
      <c r="I31" s="35">
        <v>0</v>
      </c>
      <c r="J31" s="35">
        <v>0</v>
      </c>
      <c r="K31" s="35">
        <f>D31-G31</f>
        <v>-567198000</v>
      </c>
    </row>
    <row r="32" spans="1:11" ht="40.4" customHeight="1">
      <c r="A32" s="6" t="s">
        <v>28</v>
      </c>
      <c r="B32" s="6"/>
      <c r="C32" s="6"/>
      <c r="D32" s="31">
        <f>SUM(E32:F32)</f>
        <v>57117246000</v>
      </c>
      <c r="E32" s="35">
        <v>57117246000</v>
      </c>
      <c r="F32" s="35">
        <v>0</v>
      </c>
      <c r="G32" s="35">
        <f>SUM(H32:J32)</f>
        <v>57995183000</v>
      </c>
      <c r="H32" s="35">
        <v>57995183000</v>
      </c>
      <c r="I32" s="35">
        <v>0</v>
      </c>
      <c r="J32" s="35">
        <v>0</v>
      </c>
      <c r="K32" s="35">
        <f>D32-G32</f>
        <v>-877937000</v>
      </c>
    </row>
    <row r="33" spans="1:11" ht="40.4" customHeight="1">
      <c r="A33" s="7" t="s">
        <v>29</v>
      </c>
      <c r="B33" s="7"/>
      <c r="C33" s="7"/>
      <c r="D33" s="32">
        <f>SUM(E33:F33)</f>
        <v>19125829000</v>
      </c>
      <c r="E33" s="36">
        <v>19125829000</v>
      </c>
      <c r="F33" s="36">
        <v>0</v>
      </c>
      <c r="G33" s="36">
        <f>SUM(H33:J33)</f>
        <v>5806186000</v>
      </c>
      <c r="H33" s="36">
        <v>5806186000</v>
      </c>
      <c r="I33" s="36">
        <v>0</v>
      </c>
      <c r="J33" s="36">
        <v>0</v>
      </c>
      <c r="K33" s="36">
        <f>D33-G33</f>
        <v>13319643000</v>
      </c>
    </row>
    <row r="34" spans="1:11" ht="52.85" customHeight="1">
      <c r="A34" s="8"/>
      <c r="B34" s="19"/>
      <c r="C34" s="19"/>
      <c r="D34" s="19"/>
      <c r="E34" s="19"/>
      <c r="F34" s="19"/>
      <c r="G34" s="19"/>
      <c r="H34" s="40"/>
      <c r="I34" s="44" t="s">
        <v>45</v>
      </c>
      <c r="J34" s="44"/>
      <c r="K34" s="44"/>
    </row>
    <row r="35" spans="1:11" ht="17.25" customHeight="1">
      <c r="A35" s="9"/>
      <c r="B35" s="20"/>
      <c r="C35" s="20"/>
      <c r="D35" s="20"/>
      <c r="E35" s="20"/>
      <c r="F35" s="20"/>
      <c r="G35" s="20"/>
      <c r="H35" s="41"/>
      <c r="I35" s="45"/>
      <c r="J35" s="45"/>
      <c r="K35" s="51"/>
    </row>
    <row r="36" spans="1:11" ht="52.85" customHeight="1">
      <c r="A36" s="10" t="s">
        <v>30</v>
      </c>
      <c r="B36" s="21"/>
      <c r="C36" s="10" t="s">
        <v>35</v>
      </c>
      <c r="D36" s="21"/>
      <c r="E36" s="37"/>
      <c r="F36" s="21"/>
      <c r="G36" s="39" t="s">
        <v>41</v>
      </c>
      <c r="H36" s="41"/>
      <c r="I36" s="21"/>
      <c r="J36" s="47" t="s">
        <v>49</v>
      </c>
      <c r="K36" s="14"/>
    </row>
    <row r="37" spans="1:11" ht="52.85" customHeight="1">
      <c r="A37" s="10"/>
      <c r="B37" s="21"/>
      <c r="C37" s="10"/>
      <c r="D37" s="21"/>
      <c r="E37" s="37"/>
      <c r="F37" s="21"/>
      <c r="G37" s="39" t="s">
        <v>42</v>
      </c>
      <c r="H37" s="41"/>
      <c r="I37" s="21"/>
      <c r="J37" s="47"/>
      <c r="K37" s="52"/>
    </row>
    <row r="38" spans="1:11" ht="52.85" customHeight="1">
      <c r="A38" s="11" t="s">
        <v>31</v>
      </c>
      <c r="B38" s="21"/>
      <c r="C38" s="21"/>
      <c r="D38" s="21"/>
      <c r="E38" s="21"/>
      <c r="F38" s="21"/>
      <c r="G38" s="21"/>
      <c r="H38" s="42"/>
      <c r="I38" s="46"/>
      <c r="J38" s="46"/>
      <c r="K38" s="46"/>
    </row>
    <row r="39" spans="1:11" ht="52.85" customHeight="1">
      <c r="A39" s="12" t="s">
        <v>32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41.4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52.8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38.3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38.3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38.3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38.3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38.3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38.3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38.35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38.35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38.35" customHeight="1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38.35" customHeight="1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38.35" customHeigh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38.35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38.35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38.3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38.35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38.35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38.35" customHeigh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38.35" customHeigh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38.35" customHeigh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38.35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38.35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38.35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38.35" customHeight="1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38.35" customHeigh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38.35" customHeight="1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38.35" customHeight="1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38.35" customHeigh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38.3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38.35" customHeight="1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38.35" customHeight="1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38.35" customHeigh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38.35" customHeight="1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38.35" customHeight="1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38.35" customHeight="1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38.35" customHeight="1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38.35" customHeight="1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38.35" customHeight="1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38.35" customHeight="1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38.35" customHeight="1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38.35" customHeight="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38.35" customHeight="1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38.35" customHeight="1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38.35" customHeight="1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38.35" customHeight="1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38.35" customHeight="1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38.35" customHeight="1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38.35" customHeight="1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38.35" customHeight="1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38.35" customHeight="1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38.35" customHeight="1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38.35" customHeight="1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38.35" customHeight="1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38.35" customHeight="1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6.5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6.5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6.5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6.5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6.5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6.5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6.5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6.5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6.5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6.5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6.5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6.5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6.5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6.5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6.5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6.5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6.5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6.5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6.5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6.5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6.5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6.5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6.5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6.5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6.5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6.5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6.5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6.5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6.5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6.5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6.5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6.5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6.5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6.5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6.5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6.5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6.5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6.5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6.5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6.5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6.5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6.5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6.5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6.5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6.5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6.5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6.5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6.5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6.5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6.5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6.5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6.5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6.5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6.5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6.5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6.5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6.5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6.5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6.5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6.5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6.5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6.5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6.5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6.5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6.5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6.5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6.5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6.5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6.5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6.5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6.5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6.5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6.5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6.5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6.5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6.5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6.5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6.5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6.5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6.5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6.5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6.5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6.5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6.5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6.5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6.5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6.5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6.5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6.5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6.5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6.5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6.5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6.5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6.5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6.5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6.5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6.5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6.5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6.5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6.5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6.5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6.5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6.5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6.5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6.5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</sheetData>
  <mergeCells count="38">
    <mergeCell ref="N8:O8"/>
    <mergeCell ref="A33:C33"/>
    <mergeCell ref="A17:C17"/>
    <mergeCell ref="A28:C28"/>
    <mergeCell ref="A25:C25"/>
    <mergeCell ref="A12:C12"/>
    <mergeCell ref="A13:C13"/>
    <mergeCell ref="A31:C31"/>
    <mergeCell ref="A29:C29"/>
    <mergeCell ref="A27:C27"/>
    <mergeCell ref="A26:C26"/>
    <mergeCell ref="A24:C24"/>
    <mergeCell ref="A14:C14"/>
    <mergeCell ref="A32:C32"/>
    <mergeCell ref="A10:C10"/>
    <mergeCell ref="A3:K3"/>
    <mergeCell ref="B4:J4"/>
    <mergeCell ref="A8:B8"/>
    <mergeCell ref="F2:I2"/>
    <mergeCell ref="G5:J6"/>
    <mergeCell ref="K5:K7"/>
    <mergeCell ref="D5:F6"/>
    <mergeCell ref="A5:C7"/>
    <mergeCell ref="A36:A37"/>
    <mergeCell ref="A39:K40"/>
    <mergeCell ref="A15:C15"/>
    <mergeCell ref="A21:C21"/>
    <mergeCell ref="A22:C22"/>
    <mergeCell ref="J36:J37"/>
    <mergeCell ref="A18:C18"/>
    <mergeCell ref="A19:C19"/>
    <mergeCell ref="I34:K34"/>
    <mergeCell ref="A20:C20"/>
    <mergeCell ref="A16:C16"/>
    <mergeCell ref="H36:H37"/>
    <mergeCell ref="E36:E37"/>
    <mergeCell ref="C36:C37"/>
    <mergeCell ref="A30:C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