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<sst xmlns="http://schemas.openxmlformats.org/spreadsheetml/2006/main" count="114" uniqueCount="79">
  <si>
    <t>公 開 類</t>
  </si>
  <si>
    <t>月    報</t>
  </si>
  <si>
    <t>臺中市總預算及特別預算收支執行狀況(修正表)</t>
  </si>
  <si>
    <t>科　　目</t>
  </si>
  <si>
    <t>甲、總預算部分：</t>
  </si>
  <si>
    <t>　一、歲入</t>
  </si>
  <si>
    <t>　二、歲出</t>
  </si>
  <si>
    <t>2~11月於次月底編送；12月及1月於次年3月15日編送</t>
  </si>
  <si>
    <t>中華民國112年1月</t>
  </si>
  <si>
    <t>稅課收入</t>
  </si>
  <si>
    <t>工程受益費收入</t>
  </si>
  <si>
    <t>罰款及賠償收入</t>
  </si>
  <si>
    <t>規費收入</t>
  </si>
  <si>
    <t>信託管理收入</t>
  </si>
  <si>
    <t>財產收入</t>
  </si>
  <si>
    <t>營業盈餘及事業收入</t>
  </si>
  <si>
    <t>補助及協助收入</t>
  </si>
  <si>
    <t>捐獻及贈與收入</t>
  </si>
  <si>
    <t>其他收入</t>
  </si>
  <si>
    <t>市議會主管</t>
  </si>
  <si>
    <t>市政府主管</t>
  </si>
  <si>
    <t>民政局主管</t>
  </si>
  <si>
    <t>財政局主管</t>
  </si>
  <si>
    <t>教育局主管</t>
  </si>
  <si>
    <t>經濟發展局主管</t>
  </si>
  <si>
    <t>建設局主管</t>
  </si>
  <si>
    <t>交通局主管</t>
  </si>
  <si>
    <t>都市發展局主管</t>
  </si>
  <si>
    <t>農業局主管</t>
  </si>
  <si>
    <t>觀光旅遊局主管</t>
  </si>
  <si>
    <t>社會局主管</t>
  </si>
  <si>
    <t>勞工局主管</t>
  </si>
  <si>
    <t>警察局主管</t>
  </si>
  <si>
    <t>消防局主管</t>
  </si>
  <si>
    <t>衛生局主管</t>
  </si>
  <si>
    <t>環境保護局主管</t>
  </si>
  <si>
    <t>文化局主管</t>
  </si>
  <si>
    <t>全年度預算數</t>
  </si>
  <si>
    <t>分配數</t>
  </si>
  <si>
    <t>本月</t>
  </si>
  <si>
    <t>累計</t>
  </si>
  <si>
    <t>實收實支數</t>
  </si>
  <si>
    <t>編製機關</t>
  </si>
  <si>
    <t xml:space="preserve"> 表    號 </t>
  </si>
  <si>
    <t>累計實收實支數占全年度預算數(%)</t>
  </si>
  <si>
    <t>--</t>
  </si>
  <si>
    <t>臺中市政府主計處</t>
  </si>
  <si>
    <t>20901-04-01-2</t>
  </si>
  <si>
    <t>單位：新臺幣元</t>
  </si>
  <si>
    <t>說明</t>
  </si>
  <si>
    <t>臺中市總預算及特別預算收支執行狀況（續1完）(修正表)</t>
  </si>
  <si>
    <t xml:space="preserve">  三、融資調度部分</t>
  </si>
  <si>
    <t xml:space="preserve">  四、餘（＋）絀（－）</t>
  </si>
  <si>
    <t>乙、特別預算部分：</t>
  </si>
  <si>
    <t>　一、收入</t>
  </si>
  <si>
    <t>　二、支出</t>
  </si>
  <si>
    <t>　四、餘（＋）絀（－）</t>
  </si>
  <si>
    <t>丙、以前年度部分</t>
  </si>
  <si>
    <t>填表</t>
  </si>
  <si>
    <t>資料來源：由本處第五科依據總預算歲入歲出執行狀況月報表、總預算(特別預算)融資調度執行狀況月報表、特別預算歲入歲出執行狀況月報表彙編。</t>
  </si>
  <si>
    <t>填表說明：本表編製1份，並依統計法規定永久保存，資料透過網際網路上傳至「臺中市公務統計行政管理系統」。</t>
  </si>
  <si>
    <t>修正原因：配合機關帳務調整，修正報表。</t>
  </si>
  <si>
    <t>地政局主管</t>
  </si>
  <si>
    <t>法制局主管</t>
  </si>
  <si>
    <t>新聞局主管</t>
  </si>
  <si>
    <t>地方稅務局主管</t>
  </si>
  <si>
    <t>水利局主管</t>
  </si>
  <si>
    <t>運動局主管</t>
  </si>
  <si>
    <t>統籌支撥科目主管</t>
  </si>
  <si>
    <t>調整公務員工待遇準備主管</t>
  </si>
  <si>
    <t>第二預備金主管</t>
  </si>
  <si>
    <t>債務之舉借</t>
  </si>
  <si>
    <t>債務之償還</t>
  </si>
  <si>
    <t>移用以前年度歲計賸餘</t>
  </si>
  <si>
    <t>審核</t>
  </si>
  <si>
    <t>業務主管人員</t>
  </si>
  <si>
    <t>主辦統計人員</t>
  </si>
  <si>
    <t>中華民國112年3月25日編製</t>
  </si>
  <si>
    <t>機關首長</t>
  </si>
</sst>
</file>

<file path=xl/styles.xml><?xml version="1.0" encoding="utf-8"?>
<styleSheet xmlns="http://schemas.openxmlformats.org/spreadsheetml/2006/main">
  <numFmts count="7">
    <numFmt numFmtId="196" formatCode="_-* #,##0_-;\-* #,##0_-;_-* &quot;－&quot;_-;_-@_-"/>
    <numFmt numFmtId="197" formatCode="_-* #,##0_-;\-* #,##0_-;_-* &quot; －&quot;_-;_-@_-"/>
    <numFmt numFmtId="198" formatCode="0_);[Red]\(0\)"/>
    <numFmt numFmtId="199" formatCode="_-* #,##0_-;\-* #,##0_-;_-* &quot;-&quot;_-;_-@_-"/>
    <numFmt numFmtId="200" formatCode="_-* #,##0.00_-;\-* #,##0.00_-;_-* &quot;-&quot;??_-;_-@_-"/>
    <numFmt numFmtId="201" formatCode="_(* #,##0_);_(* \(#,##0\);_(* &quot;-&quot;_);_(@_)"/>
    <numFmt numFmtId="202" formatCode="#,##0_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3"/>
      <color theme="1"/>
      <name val="Times New Roman"/>
      <family val="2"/>
    </font>
    <font>
      <sz val="12"/>
      <color theme="1"/>
      <name val="Times New Roman"/>
      <family val="2"/>
    </font>
    <font>
      <sz val="10"/>
      <color theme="1"/>
      <name val="標楷體"/>
      <family val="2"/>
    </font>
    <font>
      <sz val="9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horizontal="center" vertical="center"/>
    </xf>
    <xf numFmtId="196" fontId="3" fillId="0" borderId="2" xfId="0" applyNumberFormat="1" applyFont="1" applyBorder="1" applyAlignment="1">
      <alignment horizontal="center" vertical="center"/>
    </xf>
    <xf numFmtId="197" fontId="2" fillId="0" borderId="3" xfId="0" applyNumberFormat="1" applyFont="1" applyBorder="1" applyAlignment="1">
      <alignment horizontal="center" vertical="center"/>
    </xf>
    <xf numFmtId="196" fontId="2" fillId="0" borderId="4" xfId="0" applyNumberFormat="1" applyFont="1" applyBorder="1" applyAlignment="1">
      <alignment horizontal="center" vertical="center"/>
    </xf>
    <xf numFmtId="196" fontId="2" fillId="0" borderId="2" xfId="0" applyNumberFormat="1" applyFont="1" applyBorder="1" applyAlignment="1">
      <alignment horizontal="center"/>
    </xf>
    <xf numFmtId="196" fontId="2" fillId="0" borderId="0" xfId="0" applyNumberFormat="1" applyFont="1" applyAlignment="1">
      <alignment horizontal="center"/>
    </xf>
    <xf numFmtId="196" fontId="2" fillId="0" borderId="3" xfId="0" applyNumberFormat="1" applyFont="1" applyBorder="1" applyAlignment="1">
      <alignment horizontal="center"/>
    </xf>
    <xf numFmtId="197" fontId="2" fillId="0" borderId="0" xfId="0" applyNumberFormat="1" applyFont="1" applyAlignment="1">
      <alignment horizontal="center" vertical="center"/>
    </xf>
    <xf numFmtId="196" fontId="2" fillId="0" borderId="0" xfId="0" applyNumberFormat="1" applyFont="1" applyAlignment="1">
      <alignment horizontal="left"/>
    </xf>
    <xf numFmtId="196" fontId="2" fillId="0" borderId="0" xfId="0" applyNumberFormat="1" applyFont="1" applyAlignment="1">
      <alignment horizontal="left" vertical="center"/>
    </xf>
    <xf numFmtId="196" fontId="4" fillId="0" borderId="0" xfId="0" applyNumberFormat="1" applyFont="1" applyAlignment="1">
      <alignment horizontal="center"/>
    </xf>
    <xf numFmtId="196" fontId="5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/>
    <xf numFmtId="196" fontId="2" fillId="0" borderId="2" xfId="0" applyNumberFormat="1" applyFont="1" applyBorder="1"/>
    <xf numFmtId="196" fontId="2" fillId="0" borderId="0" xfId="0" applyNumberFormat="1" applyFont="1"/>
    <xf numFmtId="196" fontId="2" fillId="0" borderId="3" xfId="0" applyNumberFormat="1" applyFont="1" applyBorder="1"/>
    <xf numFmtId="196" fontId="4" fillId="0" borderId="2" xfId="0" applyNumberFormat="1" applyFont="1" applyBorder="1"/>
    <xf numFmtId="196" fontId="4" fillId="0" borderId="0" xfId="0" applyNumberFormat="1" applyFont="1"/>
    <xf numFmtId="196" fontId="5" fillId="0" borderId="0" xfId="0" applyNumberFormat="1" applyFont="1" applyAlignment="1">
      <alignment horizontal="center" vertical="center"/>
    </xf>
    <xf numFmtId="196" fontId="2" fillId="0" borderId="3" xfId="0" applyNumberFormat="1" applyFont="1" applyBorder="1" applyAlignment="1">
      <alignment horizontal="left" vertical="center"/>
    </xf>
    <xf numFmtId="198" fontId="2" fillId="0" borderId="7" xfId="0" applyNumberFormat="1" applyFont="1" applyBorder="1" applyAlignment="1">
      <alignment vertical="center" wrapText="1"/>
    </xf>
    <xf numFmtId="198" fontId="2" fillId="0" borderId="8" xfId="0" applyNumberFormat="1" applyFont="1" applyBorder="1" applyAlignment="1">
      <alignment vertical="center"/>
    </xf>
    <xf numFmtId="198" fontId="2" fillId="0" borderId="8" xfId="0" applyNumberFormat="1" applyFont="1" applyBorder="1" applyAlignment="1">
      <alignment horizontal="center" vertical="center"/>
    </xf>
    <xf numFmtId="198" fontId="2" fillId="0" borderId="9" xfId="0" applyNumberFormat="1" applyFont="1" applyBorder="1" applyAlignment="1">
      <alignment vertical="center"/>
    </xf>
    <xf numFmtId="196" fontId="2" fillId="0" borderId="2" xfId="0" applyNumberFormat="1" applyFont="1" applyBorder="1" applyAlignment="1">
      <alignment horizontal="right" vertical="center"/>
    </xf>
    <xf numFmtId="196" fontId="5" fillId="0" borderId="3" xfId="0" applyNumberFormat="1" applyFont="1" applyBorder="1" applyAlignment="1">
      <alignment horizontal="left" vertical="center"/>
    </xf>
    <xf numFmtId="198" fontId="2" fillId="0" borderId="10" xfId="0" applyNumberFormat="1" applyFont="1" applyBorder="1" applyAlignment="1">
      <alignment vertical="center" wrapText="1"/>
    </xf>
    <xf numFmtId="199" fontId="2" fillId="0" borderId="5" xfId="0" applyNumberFormat="1" applyFont="1" applyBorder="1" applyAlignment="1">
      <alignment vertical="center"/>
    </xf>
    <xf numFmtId="199" fontId="2" fillId="0" borderId="5" xfId="0" applyNumberFormat="1" applyFont="1" applyBorder="1" applyAlignment="1">
      <alignment horizontal="center" vertical="center"/>
    </xf>
    <xf numFmtId="199" fontId="2" fillId="0" borderId="5" xfId="0" applyNumberFormat="1" applyFont="1" applyBorder="1" applyAlignment="1">
      <alignment horizontal="left" vertical="center"/>
    </xf>
    <xf numFmtId="199" fontId="2" fillId="0" borderId="6" xfId="0" applyNumberFormat="1" applyFont="1" applyBorder="1" applyAlignment="1">
      <alignment vertical="center"/>
    </xf>
    <xf numFmtId="198" fontId="2" fillId="0" borderId="2" xfId="0" applyNumberFormat="1" applyFont="1" applyBorder="1" applyAlignment="1">
      <alignment vertical="center" wrapText="1"/>
    </xf>
    <xf numFmtId="199" fontId="2" fillId="0" borderId="0" xfId="0" applyNumberFormat="1" applyFont="1" applyAlignment="1">
      <alignment vertical="center"/>
    </xf>
    <xf numFmtId="199" fontId="2" fillId="0" borderId="0" xfId="0" applyNumberFormat="1" applyFont="1"/>
    <xf numFmtId="199" fontId="2" fillId="0" borderId="0" xfId="0" applyNumberFormat="1" applyFont="1" applyAlignment="1">
      <alignment horizontal="center" vertical="center"/>
    </xf>
    <xf numFmtId="199" fontId="2" fillId="0" borderId="3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horizontal="right"/>
    </xf>
    <xf numFmtId="197" fontId="2" fillId="0" borderId="0" xfId="0" applyNumberFormat="1" applyFont="1" applyAlignment="1">
      <alignment horizontal="center" vertical="center" wrapText="1"/>
    </xf>
    <xf numFmtId="197" fontId="2" fillId="0" borderId="0" xfId="0" applyNumberFormat="1" applyFont="1" applyAlignment="1">
      <alignment wrapText="1"/>
    </xf>
    <xf numFmtId="197" fontId="2" fillId="0" borderId="0" xfId="0" applyNumberFormat="1" applyFont="1" applyAlignment="1">
      <alignment vertical="top" wrapText="1"/>
    </xf>
    <xf numFmtId="196" fontId="4" fillId="0" borderId="8" xfId="0" applyNumberFormat="1" applyFont="1" applyBorder="1"/>
    <xf numFmtId="197" fontId="2" fillId="0" borderId="0" xfId="0" applyNumberFormat="1" applyFont="1" applyAlignment="1">
      <alignment horizontal="right" vertical="center"/>
    </xf>
    <xf numFmtId="196" fontId="2" fillId="0" borderId="1" xfId="0" applyNumberFormat="1" applyFont="1" applyBorder="1" applyAlignment="1">
      <alignment horizontal="center" vertical="center" wrapText="1"/>
    </xf>
    <xf numFmtId="200" fontId="2" fillId="0" borderId="0" xfId="0" applyNumberFormat="1" applyFont="1" applyAlignment="1">
      <alignment vertical="center"/>
    </xf>
    <xf numFmtId="201" fontId="5" fillId="0" borderId="0" xfId="0" applyNumberFormat="1" applyFont="1" applyAlignment="1">
      <alignment horizontal="right" vertical="center"/>
    </xf>
    <xf numFmtId="200" fontId="2" fillId="0" borderId="3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197" fontId="2" fillId="0" borderId="3" xfId="0" applyNumberFormat="1" applyFont="1" applyBorder="1" applyAlignment="1">
      <alignment horizontal="right" vertical="center"/>
    </xf>
    <xf numFmtId="196" fontId="2" fillId="0" borderId="11" xfId="0" applyNumberFormat="1" applyFont="1" applyBorder="1" applyAlignment="1">
      <alignment horizontal="center" vertical="center" wrapText="1"/>
    </xf>
    <xf numFmtId="198" fontId="2" fillId="0" borderId="0" xfId="0" applyNumberFormat="1" applyFont="1" applyAlignment="1">
      <alignment vertical="center"/>
    </xf>
    <xf numFmtId="198" fontId="2" fillId="0" borderId="0" xfId="0" applyNumberFormat="1" applyFont="1" applyAlignment="1">
      <alignment horizontal="center" vertical="center"/>
    </xf>
    <xf numFmtId="198" fontId="2" fillId="0" borderId="3" xfId="0" applyNumberFormat="1" applyFont="1" applyBorder="1" applyAlignment="1">
      <alignment vertical="center"/>
    </xf>
    <xf numFmtId="197" fontId="2" fillId="0" borderId="0" xfId="0" applyNumberFormat="1" applyFont="1" applyAlignment="1">
      <alignment vertical="center"/>
    </xf>
    <xf numFmtId="196" fontId="7" fillId="0" borderId="7" xfId="0" applyNumberFormat="1" applyFont="1" applyBorder="1" applyAlignment="1">
      <alignment vertical="center" wrapText="1"/>
    </xf>
    <xf numFmtId="196" fontId="7" fillId="0" borderId="8" xfId="0" applyNumberFormat="1" applyFont="1" applyBorder="1" applyAlignment="1">
      <alignment vertical="center" wrapText="1"/>
    </xf>
    <xf numFmtId="196" fontId="8" fillId="0" borderId="8" xfId="0" applyNumberFormat="1" applyFont="1" applyBorder="1" applyAlignment="1">
      <alignment vertical="center" wrapText="1"/>
    </xf>
    <xf numFmtId="199" fontId="2" fillId="0" borderId="10" xfId="0" applyNumberFormat="1" applyFont="1" applyBorder="1" applyAlignment="1">
      <alignment vertical="center"/>
    </xf>
    <xf numFmtId="198" fontId="2" fillId="0" borderId="5" xfId="0" applyNumberFormat="1" applyFont="1" applyBorder="1" applyAlignment="1">
      <alignment vertical="center"/>
    </xf>
    <xf numFmtId="198" fontId="2" fillId="0" borderId="5" xfId="0" applyNumberFormat="1" applyFont="1" applyBorder="1" applyAlignment="1">
      <alignment horizontal="center" vertical="center"/>
    </xf>
    <xf numFmtId="198" fontId="2" fillId="0" borderId="6" xfId="0" applyNumberFormat="1" applyFont="1" applyBorder="1" applyAlignment="1">
      <alignment vertical="center"/>
    </xf>
    <xf numFmtId="199" fontId="2" fillId="0" borderId="2" xfId="0" applyNumberFormat="1" applyFont="1" applyBorder="1" applyAlignment="1">
      <alignment vertical="center"/>
    </xf>
    <xf numFmtId="202" fontId="2" fillId="0" borderId="0" xfId="0" applyNumberFormat="1" applyFont="1" applyAlignment="1">
      <alignment vertical="center"/>
    </xf>
    <xf numFmtId="200" fontId="2" fillId="0" borderId="2" xfId="0" applyNumberFormat="1" applyFont="1" applyBorder="1" applyAlignment="1">
      <alignment vertical="center"/>
    </xf>
    <xf numFmtId="201" fontId="2" fillId="0" borderId="0" xfId="0" applyNumberFormat="1" applyFont="1" applyAlignment="1">
      <alignment vertical="center"/>
    </xf>
    <xf numFmtId="196" fontId="4" fillId="0" borderId="5" xfId="0" applyNumberFormat="1" applyFont="1" applyBorder="1"/>
    <xf numFmtId="196" fontId="2" fillId="0" borderId="0" xfId="0" applyNumberFormat="1" applyFont="1" applyAlignment="1">
      <alignment vertical="center"/>
    </xf>
    <xf numFmtId="198" fontId="2" fillId="0" borderId="0" xfId="0" applyNumberFormat="1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D19" sqref="D19"/>
    </sheetView>
  </sheetViews>
  <sheetFormatPr defaultColWidth="9.28125" defaultRowHeight="15"/>
  <cols>
    <col min="1" max="1" width="20.00390625" style="0" customWidth="1"/>
    <col min="2" max="2" width="19.00390625" style="0" customWidth="1"/>
    <col min="4" max="4" width="29.00390625" style="0" customWidth="1"/>
    <col min="5" max="5" width="26.00390625" style="0" customWidth="1"/>
    <col min="6" max="6" width="27.00390625" style="0" customWidth="1"/>
    <col min="7" max="7" width="25.00390625" style="0" customWidth="1"/>
    <col min="8" max="8" width="27.00390625" style="0" customWidth="1"/>
    <col min="9" max="9" width="22.00390625" style="0" customWidth="1"/>
    <col min="10" max="10" width="26.00390625" style="0" customWidth="1"/>
    <col min="11" max="11" width="25.00390625" style="0" customWidth="1"/>
    <col min="12" max="12" width="13.00390625" style="0" customWidth="1"/>
    <col min="13" max="13" width="23.00390625" style="0" customWidth="1"/>
    <col min="14" max="14" width="26.00390625" style="0" customWidth="1"/>
    <col min="15" max="15" width="21.00390625" style="0" customWidth="1"/>
    <col min="16" max="16" width="26.00390625" style="0" customWidth="1"/>
    <col min="17" max="17" width="25.00390625" style="0" customWidth="1"/>
    <col min="18" max="18" width="26.00390625" style="0" customWidth="1"/>
    <col min="19" max="19" width="24.00390625" style="0" customWidth="1"/>
    <col min="20" max="20" width="23.00390625" style="0" customWidth="1"/>
  </cols>
  <sheetData>
    <row r="1" spans="1:50" ht="24.05" customHeight="1">
      <c r="A1" s="1" t="s">
        <v>0</v>
      </c>
      <c r="B1" s="12"/>
      <c r="C1" s="19"/>
      <c r="D1" s="19"/>
      <c r="E1" s="19"/>
      <c r="F1" s="19"/>
      <c r="G1" s="19"/>
      <c r="H1" s="41"/>
      <c r="I1" s="1" t="s">
        <v>42</v>
      </c>
      <c r="J1" s="1" t="s">
        <v>46</v>
      </c>
      <c r="K1" s="1" t="s">
        <v>0</v>
      </c>
      <c r="L1" s="12"/>
      <c r="M1" s="19"/>
      <c r="N1" s="19"/>
      <c r="O1" s="19"/>
      <c r="P1" s="19"/>
      <c r="Q1" s="19"/>
      <c r="R1" s="41"/>
      <c r="S1" s="1" t="s">
        <v>42</v>
      </c>
      <c r="T1" s="1" t="s">
        <v>46</v>
      </c>
      <c r="U1" s="6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</row>
    <row r="2" spans="1:50" ht="24.05" customHeight="1">
      <c r="A2" s="1" t="s">
        <v>1</v>
      </c>
      <c r="B2" s="13" t="s">
        <v>7</v>
      </c>
      <c r="C2" s="20"/>
      <c r="D2" s="26"/>
      <c r="E2" s="26"/>
      <c r="F2" s="37"/>
      <c r="G2" s="37"/>
      <c r="H2" s="37"/>
      <c r="I2" s="1" t="s">
        <v>43</v>
      </c>
      <c r="J2" s="47" t="s">
        <v>47</v>
      </c>
      <c r="K2" s="1" t="s">
        <v>1</v>
      </c>
      <c r="L2" s="13" t="s">
        <v>7</v>
      </c>
      <c r="M2" s="20"/>
      <c r="N2" s="26"/>
      <c r="O2" s="26"/>
      <c r="P2" s="37"/>
      <c r="Q2" s="37"/>
      <c r="R2" s="37"/>
      <c r="S2" s="1" t="s">
        <v>43</v>
      </c>
      <c r="T2" s="47" t="s">
        <v>47</v>
      </c>
      <c r="U2" s="65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</row>
    <row r="3" spans="1:50" ht="32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 t="s">
        <v>50</v>
      </c>
      <c r="L3" s="2"/>
      <c r="M3" s="2"/>
      <c r="N3" s="2"/>
      <c r="O3" s="2"/>
      <c r="P3" s="2"/>
      <c r="Q3" s="2"/>
      <c r="R3" s="2"/>
      <c r="S3" s="2"/>
      <c r="T3" s="2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</row>
    <row r="4" spans="1:50" ht="24.05" customHeight="1">
      <c r="A4" s="3"/>
      <c r="B4" s="3" t="s">
        <v>8</v>
      </c>
      <c r="C4" s="3"/>
      <c r="D4" s="3"/>
      <c r="E4" s="3"/>
      <c r="F4" s="3"/>
      <c r="G4" s="3"/>
      <c r="H4" s="3"/>
      <c r="I4" s="3"/>
      <c r="J4" s="48" t="s">
        <v>48</v>
      </c>
      <c r="K4" s="3"/>
      <c r="L4" s="3" t="s">
        <v>8</v>
      </c>
      <c r="M4" s="3"/>
      <c r="N4" s="3"/>
      <c r="O4" s="3"/>
      <c r="P4" s="3"/>
      <c r="Q4" s="3"/>
      <c r="R4" s="3"/>
      <c r="S4" s="3"/>
      <c r="T4" s="48" t="s">
        <v>48</v>
      </c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</row>
    <row r="5" spans="1:50" ht="24.05" customHeight="1">
      <c r="A5" s="4" t="s">
        <v>3</v>
      </c>
      <c r="B5" s="4"/>
      <c r="C5" s="4"/>
      <c r="D5" s="1" t="s">
        <v>37</v>
      </c>
      <c r="E5" s="1" t="s">
        <v>38</v>
      </c>
      <c r="F5" s="1"/>
      <c r="G5" s="1" t="s">
        <v>41</v>
      </c>
      <c r="H5" s="1"/>
      <c r="I5" s="43" t="s">
        <v>44</v>
      </c>
      <c r="J5" s="49" t="s">
        <v>49</v>
      </c>
      <c r="K5" s="4" t="s">
        <v>3</v>
      </c>
      <c r="L5" s="4"/>
      <c r="M5" s="4"/>
      <c r="N5" s="1" t="s">
        <v>37</v>
      </c>
      <c r="O5" s="1" t="s">
        <v>38</v>
      </c>
      <c r="P5" s="1"/>
      <c r="Q5" s="1" t="s">
        <v>41</v>
      </c>
      <c r="R5" s="1"/>
      <c r="S5" s="43" t="s">
        <v>44</v>
      </c>
      <c r="T5" s="49" t="s">
        <v>49</v>
      </c>
      <c r="U5" s="66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</row>
    <row r="6" spans="1:50" ht="32.8" customHeight="1">
      <c r="A6" s="4"/>
      <c r="B6" s="4"/>
      <c r="C6" s="4"/>
      <c r="D6" s="1"/>
      <c r="E6" s="1" t="s">
        <v>39</v>
      </c>
      <c r="F6" s="1" t="s">
        <v>40</v>
      </c>
      <c r="G6" s="1" t="s">
        <v>39</v>
      </c>
      <c r="H6" s="1" t="s">
        <v>40</v>
      </c>
      <c r="I6" s="43"/>
      <c r="J6" s="49"/>
      <c r="K6" s="4"/>
      <c r="L6" s="4"/>
      <c r="M6" s="4"/>
      <c r="N6" s="1"/>
      <c r="O6" s="1" t="s">
        <v>39</v>
      </c>
      <c r="P6" s="1" t="s">
        <v>40</v>
      </c>
      <c r="Q6" s="1" t="s">
        <v>39</v>
      </c>
      <c r="R6" s="1" t="s">
        <v>40</v>
      </c>
      <c r="S6" s="43"/>
      <c r="T6" s="49"/>
      <c r="U6" s="67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</row>
    <row r="7" spans="1:50" ht="20.3" customHeight="1">
      <c r="A7" s="5" t="s">
        <v>4</v>
      </c>
      <c r="B7" s="14"/>
      <c r="C7" s="21"/>
      <c r="D7" s="27"/>
      <c r="E7" s="32"/>
      <c r="F7" s="32"/>
      <c r="G7" s="32"/>
      <c r="H7" s="32"/>
      <c r="I7" s="32"/>
      <c r="J7" s="32"/>
      <c r="K7" s="5"/>
      <c r="L7" s="14" t="s">
        <v>62</v>
      </c>
      <c r="M7" s="54"/>
      <c r="N7" s="57">
        <v>1459708000</v>
      </c>
      <c r="O7" s="61">
        <v>318772000</v>
      </c>
      <c r="P7" s="61">
        <v>318772000</v>
      </c>
      <c r="Q7" s="61">
        <v>213472797</v>
      </c>
      <c r="R7" s="61">
        <v>213472797</v>
      </c>
      <c r="S7" s="63">
        <f>IF(ISNUMBER(R7/N7*100),R7/N7*100,"-")</f>
        <v>14.6243493219192</v>
      </c>
      <c r="T7" s="32"/>
      <c r="U7" s="67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</row>
    <row r="8" spans="1:50" ht="20.3" customHeight="1">
      <c r="A8" s="6" t="s">
        <v>5</v>
      </c>
      <c r="B8" s="15"/>
      <c r="C8" s="22"/>
      <c r="D8" s="28">
        <f>SUM(D9:D18)</f>
        <v>140980589000</v>
      </c>
      <c r="E8" s="33">
        <f>SUM(E9:E18)</f>
        <v>12639713000</v>
      </c>
      <c r="F8" s="33">
        <f>SUM(F9:F18)</f>
        <v>12639713000</v>
      </c>
      <c r="G8" s="33">
        <f>SUM(G9:G18)</f>
        <v>7155618989</v>
      </c>
      <c r="H8" s="33">
        <f>SUM(H9:H18)</f>
        <v>7155618989</v>
      </c>
      <c r="I8" s="44">
        <f>IF(ISNUMBER(H8/D8*100),H8/D8*100,"-")</f>
        <v>5.07560582613256</v>
      </c>
      <c r="J8" s="50"/>
      <c r="K8" s="6"/>
      <c r="L8" s="15" t="s">
        <v>63</v>
      </c>
      <c r="M8" s="55"/>
      <c r="N8" s="28">
        <v>166749000</v>
      </c>
      <c r="O8" s="33">
        <v>42009000</v>
      </c>
      <c r="P8" s="33">
        <v>42009000</v>
      </c>
      <c r="Q8" s="33">
        <v>20913910</v>
      </c>
      <c r="R8" s="33">
        <v>20913910</v>
      </c>
      <c r="S8" s="44">
        <f>IF(ISNUMBER(R8/N8*100),R8/N8*100,"-")</f>
        <v>12.5421501778122</v>
      </c>
      <c r="T8" s="50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</row>
    <row r="9" spans="1:50" ht="20.3" customHeight="1">
      <c r="A9" s="6"/>
      <c r="B9" s="15" t="s">
        <v>9</v>
      </c>
      <c r="C9" s="22"/>
      <c r="D9" s="28">
        <v>81082194000</v>
      </c>
      <c r="E9" s="34">
        <v>4927122000</v>
      </c>
      <c r="F9" s="33">
        <v>4927122000</v>
      </c>
      <c r="G9" s="33">
        <v>3825331503</v>
      </c>
      <c r="H9" s="33">
        <v>3825331503</v>
      </c>
      <c r="I9" s="44">
        <f>IF(ISNUMBER(H9/D9*100),H9/D9*100,"-")</f>
        <v>4.71784409657193</v>
      </c>
      <c r="J9" s="50"/>
      <c r="K9" s="6"/>
      <c r="L9" s="15" t="s">
        <v>64</v>
      </c>
      <c r="M9" s="55"/>
      <c r="N9" s="28">
        <v>271703000</v>
      </c>
      <c r="O9" s="33">
        <v>50852000</v>
      </c>
      <c r="P9" s="33">
        <v>50852000</v>
      </c>
      <c r="Q9" s="33">
        <v>46228412</v>
      </c>
      <c r="R9" s="33">
        <v>46228412</v>
      </c>
      <c r="S9" s="44">
        <f>IF(ISNUMBER(R9/N9*100),R9/N9*100,"-")</f>
        <v>17.0143178397</v>
      </c>
      <c r="T9" s="50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</row>
    <row r="10" spans="1:50" ht="20.3" customHeight="1">
      <c r="A10" s="6"/>
      <c r="B10" s="15" t="s">
        <v>10</v>
      </c>
      <c r="C10" s="22"/>
      <c r="D10" s="28">
        <v>0</v>
      </c>
      <c r="E10" s="34">
        <v>0</v>
      </c>
      <c r="F10" s="33">
        <v>0</v>
      </c>
      <c r="G10" s="33">
        <v>0</v>
      </c>
      <c r="H10" s="33">
        <v>0</v>
      </c>
      <c r="I10" s="45" t="s">
        <v>45</v>
      </c>
      <c r="J10" s="50"/>
      <c r="K10" s="6"/>
      <c r="L10" s="15" t="s">
        <v>65</v>
      </c>
      <c r="M10" s="55"/>
      <c r="N10" s="28">
        <v>913802000</v>
      </c>
      <c r="O10" s="33">
        <v>226588000</v>
      </c>
      <c r="P10" s="33">
        <v>226588000</v>
      </c>
      <c r="Q10" s="33">
        <v>146288718</v>
      </c>
      <c r="R10" s="33">
        <v>146288718</v>
      </c>
      <c r="S10" s="44">
        <f>IF(ISNUMBER(R10/N10*100),R10/N10*100,"-")</f>
        <v>16.0087981860403</v>
      </c>
      <c r="T10" s="50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</row>
    <row r="11" spans="1:50" ht="20.3" customHeight="1">
      <c r="A11" s="6"/>
      <c r="B11" s="15" t="s">
        <v>11</v>
      </c>
      <c r="C11" s="23"/>
      <c r="D11" s="29">
        <v>2024884000</v>
      </c>
      <c r="E11" s="34">
        <v>111890000</v>
      </c>
      <c r="F11" s="35">
        <v>111890000</v>
      </c>
      <c r="G11" s="35">
        <v>98167191</v>
      </c>
      <c r="H11" s="35">
        <v>98167191</v>
      </c>
      <c r="I11" s="44">
        <f>IF(ISNUMBER(H11/D11*100),H11/D11*100,"-")</f>
        <v>4.84804023341584</v>
      </c>
      <c r="J11" s="51"/>
      <c r="K11" s="6"/>
      <c r="L11" s="15" t="s">
        <v>66</v>
      </c>
      <c r="M11" s="55"/>
      <c r="N11" s="29">
        <v>1906017000</v>
      </c>
      <c r="O11" s="35">
        <v>350238000</v>
      </c>
      <c r="P11" s="35">
        <v>350238000</v>
      </c>
      <c r="Q11" s="35">
        <v>227557589</v>
      </c>
      <c r="R11" s="35">
        <v>227557589</v>
      </c>
      <c r="S11" s="44">
        <f>IF(ISNUMBER(R11/N11*100),R11/N11*100,"-")</f>
        <v>11.9389065784828</v>
      </c>
      <c r="T11" s="51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</row>
    <row r="12" spans="1:50" ht="20.3" customHeight="1">
      <c r="A12" s="6"/>
      <c r="B12" s="15" t="s">
        <v>12</v>
      </c>
      <c r="C12" s="23"/>
      <c r="D12" s="29">
        <v>5100160000</v>
      </c>
      <c r="E12" s="34">
        <v>242161000</v>
      </c>
      <c r="F12" s="35">
        <v>242161000</v>
      </c>
      <c r="G12" s="35">
        <v>122006410</v>
      </c>
      <c r="H12" s="35">
        <v>122006410</v>
      </c>
      <c r="I12" s="44">
        <f>IF(ISNUMBER(H12/D12*100),H12/D12*100,"-")</f>
        <v>2.39220749937257</v>
      </c>
      <c r="J12" s="51"/>
      <c r="K12" s="6"/>
      <c r="L12" s="15" t="s">
        <v>67</v>
      </c>
      <c r="M12" s="55"/>
      <c r="N12" s="29">
        <v>2790095000</v>
      </c>
      <c r="O12" s="35">
        <v>153534000</v>
      </c>
      <c r="P12" s="35">
        <v>153534000</v>
      </c>
      <c r="Q12" s="35">
        <v>55212343</v>
      </c>
      <c r="R12" s="35">
        <v>55212343</v>
      </c>
      <c r="S12" s="44">
        <f>IF(ISNUMBER(R12/N12*100),R12/N12*100,"-")</f>
        <v>1.97886964422358</v>
      </c>
      <c r="T12" s="51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</row>
    <row r="13" spans="1:50" ht="20.3" customHeight="1">
      <c r="A13" s="6"/>
      <c r="B13" s="15" t="s">
        <v>13</v>
      </c>
      <c r="C13" s="23"/>
      <c r="D13" s="29">
        <v>0</v>
      </c>
      <c r="E13" s="34">
        <v>0</v>
      </c>
      <c r="F13" s="35">
        <v>0</v>
      </c>
      <c r="G13" s="35">
        <v>0</v>
      </c>
      <c r="H13" s="35">
        <v>0</v>
      </c>
      <c r="I13" s="45" t="s">
        <v>45</v>
      </c>
      <c r="J13" s="51"/>
      <c r="K13" s="6"/>
      <c r="L13" s="15" t="s">
        <v>68</v>
      </c>
      <c r="M13" s="55"/>
      <c r="N13" s="29">
        <v>5389301000</v>
      </c>
      <c r="O13" s="35">
        <v>509308000</v>
      </c>
      <c r="P13" s="35">
        <v>509308000</v>
      </c>
      <c r="Q13" s="35">
        <v>292347771</v>
      </c>
      <c r="R13" s="35">
        <v>292347771</v>
      </c>
      <c r="S13" s="44">
        <f>IF(ISNUMBER(R13/N13*100),R13/N13*100,"-")</f>
        <v>5.42459534177067</v>
      </c>
      <c r="T13" s="51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</row>
    <row r="14" spans="1:50" ht="20.3" customHeight="1">
      <c r="A14" s="6"/>
      <c r="B14" s="15" t="s">
        <v>14</v>
      </c>
      <c r="C14" s="22"/>
      <c r="D14" s="28">
        <v>734973000</v>
      </c>
      <c r="E14" s="34">
        <v>94228000</v>
      </c>
      <c r="F14" s="33">
        <v>94228000</v>
      </c>
      <c r="G14" s="33">
        <v>73341040</v>
      </c>
      <c r="H14" s="33">
        <v>73341040</v>
      </c>
      <c r="I14" s="44">
        <f>IF(ISNUMBER(H14/D14*100),H14/D14*100,"-")</f>
        <v>9.97873935505114</v>
      </c>
      <c r="J14" s="50"/>
      <c r="K14" s="11"/>
      <c r="L14" s="15" t="s">
        <v>69</v>
      </c>
      <c r="M14" s="56"/>
      <c r="N14" s="28">
        <v>0</v>
      </c>
      <c r="O14" s="33">
        <v>0</v>
      </c>
      <c r="P14" s="33">
        <v>0</v>
      </c>
      <c r="Q14" s="33">
        <v>0</v>
      </c>
      <c r="R14" s="33">
        <v>0</v>
      </c>
      <c r="S14" s="45" t="s">
        <v>45</v>
      </c>
      <c r="T14" s="50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</row>
    <row r="15" spans="1:50" ht="20.3" customHeight="1">
      <c r="A15" s="6"/>
      <c r="B15" s="15" t="s">
        <v>15</v>
      </c>
      <c r="C15" s="22"/>
      <c r="D15" s="28">
        <v>10804807000</v>
      </c>
      <c r="E15" s="34">
        <v>4807000</v>
      </c>
      <c r="F15" s="33">
        <v>4807000</v>
      </c>
      <c r="G15" s="33">
        <v>4807000</v>
      </c>
      <c r="H15" s="33">
        <v>4807000</v>
      </c>
      <c r="I15" s="44">
        <f>IF(ISNUMBER(H15/D15*100),H15/D15*100,"-")</f>
        <v>0.0444894573313526</v>
      </c>
      <c r="J15" s="50"/>
      <c r="K15" s="11"/>
      <c r="L15" s="15" t="s">
        <v>70</v>
      </c>
      <c r="M15" s="55"/>
      <c r="N15" s="28">
        <v>500000000</v>
      </c>
      <c r="O15" s="33">
        <v>0</v>
      </c>
      <c r="P15" s="33">
        <v>0</v>
      </c>
      <c r="Q15" s="33">
        <v>0</v>
      </c>
      <c r="R15" s="33">
        <v>0</v>
      </c>
      <c r="S15" s="64">
        <f>IF(ISNUMBER(R15/N15*100),R15/N15*100,"-")</f>
        <v>0</v>
      </c>
      <c r="T15" s="50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</row>
    <row r="16" spans="1:50" ht="20.3" customHeight="1">
      <c r="A16" s="6"/>
      <c r="B16" s="15" t="s">
        <v>16</v>
      </c>
      <c r="C16" s="22"/>
      <c r="D16" s="28">
        <v>31758143000</v>
      </c>
      <c r="E16" s="34">
        <v>6279796000</v>
      </c>
      <c r="F16" s="33">
        <v>6279796000</v>
      </c>
      <c r="G16" s="33">
        <v>3020770502</v>
      </c>
      <c r="H16" s="33">
        <v>3020770502</v>
      </c>
      <c r="I16" s="44">
        <f>IF(ISNUMBER(H16/D16*100),H16/D16*100,"-")</f>
        <v>9.51179828745025</v>
      </c>
      <c r="J16" s="50"/>
      <c r="K16" s="6" t="s">
        <v>51</v>
      </c>
      <c r="L16" s="15"/>
      <c r="M16" s="22"/>
      <c r="N16" s="28">
        <f>N17-N18+N19</f>
        <v>9499962000</v>
      </c>
      <c r="O16" s="33">
        <f>O17-O18+O19</f>
        <v>0</v>
      </c>
      <c r="P16" s="33">
        <f>P17-P18+P19</f>
        <v>0</v>
      </c>
      <c r="Q16" s="33">
        <f>Q17-Q18+Q19</f>
        <v>0</v>
      </c>
      <c r="R16" s="33">
        <f>R17-R18+R19</f>
        <v>0</v>
      </c>
      <c r="S16" s="64">
        <f>IF(ISNUMBER(R16/N16*100),R16/N16*100,"-")</f>
        <v>0</v>
      </c>
      <c r="T16" s="50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</row>
    <row r="17" spans="1:50" ht="20.3" customHeight="1">
      <c r="A17" s="6"/>
      <c r="B17" s="15" t="s">
        <v>17</v>
      </c>
      <c r="C17" s="22"/>
      <c r="D17" s="28">
        <v>355489000</v>
      </c>
      <c r="E17" s="34">
        <v>6320000</v>
      </c>
      <c r="F17" s="33">
        <v>6320000</v>
      </c>
      <c r="G17" s="33">
        <v>2012433</v>
      </c>
      <c r="H17" s="33">
        <v>2012433</v>
      </c>
      <c r="I17" s="44">
        <f>IF(ISNUMBER(H17/D17*100),H17/D17*100,"-")</f>
        <v>0.566102748608255</v>
      </c>
      <c r="J17" s="50"/>
      <c r="K17" s="11"/>
      <c r="L17" s="15" t="s">
        <v>71</v>
      </c>
      <c r="M17" s="22"/>
      <c r="N17" s="28">
        <v>112499962000</v>
      </c>
      <c r="O17" s="33">
        <v>0</v>
      </c>
      <c r="P17" s="33">
        <v>0</v>
      </c>
      <c r="Q17" s="33">
        <v>60000000000</v>
      </c>
      <c r="R17" s="33">
        <v>60000000000</v>
      </c>
      <c r="S17" s="44">
        <f>IF(ISNUMBER(R17/N17*100),R17/N17*100,"-")</f>
        <v>53.3333513481542</v>
      </c>
      <c r="T17" s="50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</row>
    <row r="18" spans="1:50" ht="20.3" customHeight="1">
      <c r="A18" s="6"/>
      <c r="B18" s="15" t="s">
        <v>18</v>
      </c>
      <c r="C18" s="22"/>
      <c r="D18" s="28">
        <v>9119939000</v>
      </c>
      <c r="E18" s="34">
        <v>973389000</v>
      </c>
      <c r="F18" s="33">
        <v>973389000</v>
      </c>
      <c r="G18" s="33">
        <v>9182910</v>
      </c>
      <c r="H18" s="33">
        <v>9182910</v>
      </c>
      <c r="I18" s="44">
        <f>IF(ISNUMBER(H18/D18*100),H18/D18*100,"-")</f>
        <v>0.100690476109544</v>
      </c>
      <c r="J18" s="50"/>
      <c r="K18" s="6"/>
      <c r="L18" s="15" t="s">
        <v>72</v>
      </c>
      <c r="M18" s="22"/>
      <c r="N18" s="28">
        <v>103000000000</v>
      </c>
      <c r="O18" s="33">
        <v>0</v>
      </c>
      <c r="P18" s="33">
        <v>0</v>
      </c>
      <c r="Q18" s="33">
        <v>60000000000</v>
      </c>
      <c r="R18" s="33">
        <v>60000000000</v>
      </c>
      <c r="S18" s="44">
        <f>IF(ISNUMBER(R18/N18*100),R18/N18*100,"-")</f>
        <v>58.252427184466</v>
      </c>
      <c r="T18" s="50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</row>
    <row r="19" spans="1:50" ht="20.3" customHeight="1">
      <c r="A19" s="6" t="s">
        <v>6</v>
      </c>
      <c r="B19" s="15"/>
      <c r="C19" s="23"/>
      <c r="D19" s="28">
        <f>SUM(D20:D37,N7:N15)</f>
        <v>150480551000</v>
      </c>
      <c r="E19" s="34">
        <f>SUM(E20:E37,O7:O15)</f>
        <v>25267284000</v>
      </c>
      <c r="F19" s="34">
        <f>SUM(F20:F37,P7:P15)</f>
        <v>25267284000</v>
      </c>
      <c r="G19" s="34">
        <f>SUM(G20:G37,Q7:Q15)</f>
        <v>17244704289</v>
      </c>
      <c r="H19" s="34">
        <f>SUM(H20:H37,R7:R15)</f>
        <v>17244704289</v>
      </c>
      <c r="I19" s="44">
        <f>IF(ISNUMBER(H19/D19*100),H19/D19*100,"-")</f>
        <v>11.4597562106215</v>
      </c>
      <c r="J19" s="51"/>
      <c r="K19" s="6"/>
      <c r="L19" s="15" t="s">
        <v>73</v>
      </c>
      <c r="M19" s="23"/>
      <c r="N19" s="29">
        <v>0</v>
      </c>
      <c r="O19" s="35">
        <v>0</v>
      </c>
      <c r="P19" s="35">
        <v>0</v>
      </c>
      <c r="Q19" s="35">
        <v>0</v>
      </c>
      <c r="R19" s="35">
        <v>0</v>
      </c>
      <c r="S19" s="45" t="s">
        <v>45</v>
      </c>
      <c r="T19" s="51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</row>
    <row r="20" spans="1:50" ht="20.3" customHeight="1">
      <c r="A20" s="6"/>
      <c r="B20" s="15" t="s">
        <v>19</v>
      </c>
      <c r="C20" s="22"/>
      <c r="D20" s="28">
        <v>839188000</v>
      </c>
      <c r="E20" s="33">
        <v>161428000</v>
      </c>
      <c r="F20" s="33">
        <v>161428000</v>
      </c>
      <c r="G20" s="33">
        <v>116485679</v>
      </c>
      <c r="H20" s="33">
        <v>116485679</v>
      </c>
      <c r="I20" s="44">
        <f>IF(ISNUMBER(H20/D20*100),H20/D20*100,"-")</f>
        <v>13.8807608068752</v>
      </c>
      <c r="J20" s="50"/>
      <c r="K20" s="6" t="s">
        <v>52</v>
      </c>
      <c r="L20" s="18"/>
      <c r="M20" s="22"/>
      <c r="N20" s="28">
        <f>D8-D19-N18+N17+N19</f>
        <v>0</v>
      </c>
      <c r="O20" s="62">
        <f>E8-E19-O18+O17+O19</f>
        <v>-12627571000</v>
      </c>
      <c r="P20" s="62">
        <f>F8-F19-P18+P17+P19</f>
        <v>-12627571000</v>
      </c>
      <c r="Q20" s="62">
        <f>G8-G19-Q18+Q17+Q19</f>
        <v>-10089085300</v>
      </c>
      <c r="R20" s="62">
        <f>H8-H19-R18+R17+R19</f>
        <v>-10089085300</v>
      </c>
      <c r="S20" s="45" t="s">
        <v>45</v>
      </c>
      <c r="T20" s="50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</row>
    <row r="21" spans="1:50" ht="20.3" customHeight="1">
      <c r="A21" s="6"/>
      <c r="B21" s="9" t="s">
        <v>20</v>
      </c>
      <c r="C21" s="22"/>
      <c r="D21" s="30">
        <v>7961131000</v>
      </c>
      <c r="E21" s="33">
        <v>1299753000</v>
      </c>
      <c r="F21" s="33">
        <v>1299753000</v>
      </c>
      <c r="G21" s="33">
        <v>685352644</v>
      </c>
      <c r="H21" s="33">
        <v>685352644</v>
      </c>
      <c r="I21" s="44">
        <f>IF(ISNUMBER(H21/D21*100),H21/D21*100,"-")</f>
        <v>8.60873466345422</v>
      </c>
      <c r="J21" s="50"/>
      <c r="K21" s="6" t="s">
        <v>53</v>
      </c>
      <c r="L21" s="15"/>
      <c r="M21" s="22"/>
      <c r="N21" s="58"/>
      <c r="O21" s="50"/>
      <c r="P21" s="50"/>
      <c r="Q21" s="50"/>
      <c r="R21" s="50"/>
      <c r="S21" s="50"/>
      <c r="T21" s="50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</row>
    <row r="22" spans="1:50" ht="20.3" customHeight="1">
      <c r="A22" s="6"/>
      <c r="B22" s="15" t="s">
        <v>21</v>
      </c>
      <c r="C22" s="22"/>
      <c r="D22" s="28">
        <v>1827460000</v>
      </c>
      <c r="E22" s="33">
        <v>380575000</v>
      </c>
      <c r="F22" s="33">
        <v>380575000</v>
      </c>
      <c r="G22" s="33">
        <v>217560097</v>
      </c>
      <c r="H22" s="33">
        <v>217560097</v>
      </c>
      <c r="I22" s="44">
        <f>IF(ISNUMBER(H22/D22*100),H22/D22*100,"-")</f>
        <v>11.9050538452278</v>
      </c>
      <c r="J22" s="50"/>
      <c r="K22" s="6" t="s">
        <v>54</v>
      </c>
      <c r="L22" s="15"/>
      <c r="M22" s="22"/>
      <c r="N22" s="28">
        <v>0</v>
      </c>
      <c r="O22" s="33">
        <v>0</v>
      </c>
      <c r="P22" s="33">
        <v>0</v>
      </c>
      <c r="Q22" s="33">
        <v>0</v>
      </c>
      <c r="R22" s="33">
        <v>0</v>
      </c>
      <c r="S22" s="45" t="s">
        <v>45</v>
      </c>
      <c r="T22" s="50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</row>
    <row r="23" spans="1:50" ht="20.3" customHeight="1">
      <c r="A23" s="6"/>
      <c r="B23" s="15" t="s">
        <v>22</v>
      </c>
      <c r="C23" s="22"/>
      <c r="D23" s="28">
        <v>1685361000</v>
      </c>
      <c r="E23" s="33">
        <v>560321000</v>
      </c>
      <c r="F23" s="33">
        <v>560321000</v>
      </c>
      <c r="G23" s="33">
        <v>426422788</v>
      </c>
      <c r="H23" s="33">
        <v>426422788</v>
      </c>
      <c r="I23" s="44">
        <f>IF(ISNUMBER(H23/D23*100),H23/D23*100,"-")</f>
        <v>25.3015696933773</v>
      </c>
      <c r="J23" s="50"/>
      <c r="K23" s="6" t="s">
        <v>55</v>
      </c>
      <c r="L23" s="15"/>
      <c r="M23" s="22"/>
      <c r="N23" s="28">
        <v>0</v>
      </c>
      <c r="O23" s="33">
        <v>0</v>
      </c>
      <c r="P23" s="33">
        <v>0</v>
      </c>
      <c r="Q23" s="33">
        <v>0</v>
      </c>
      <c r="R23" s="33">
        <v>0</v>
      </c>
      <c r="S23" s="45" t="s">
        <v>45</v>
      </c>
      <c r="T23" s="50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</row>
    <row r="24" spans="1:50" ht="20.3" customHeight="1">
      <c r="A24" s="6"/>
      <c r="B24" s="15" t="s">
        <v>23</v>
      </c>
      <c r="C24" s="22"/>
      <c r="D24" s="28">
        <v>56024279000</v>
      </c>
      <c r="E24" s="33">
        <v>11209058000</v>
      </c>
      <c r="F24" s="33">
        <v>11209058000</v>
      </c>
      <c r="G24" s="33">
        <v>10239036022</v>
      </c>
      <c r="H24" s="33">
        <v>10239036022</v>
      </c>
      <c r="I24" s="44">
        <f>IF(ISNUMBER(H24/D24*100),H24/D24*100,"-")</f>
        <v>18.2760692413373</v>
      </c>
      <c r="J24" s="50"/>
      <c r="K24" s="6" t="s">
        <v>51</v>
      </c>
      <c r="L24" s="15"/>
      <c r="M24" s="22"/>
      <c r="N24" s="58"/>
      <c r="O24" s="50"/>
      <c r="P24" s="50"/>
      <c r="Q24" s="50"/>
      <c r="R24" s="50"/>
      <c r="S24" s="50"/>
      <c r="T24" s="50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</row>
    <row r="25" spans="1:50" ht="20.3" customHeight="1">
      <c r="A25" s="6"/>
      <c r="B25" s="15" t="s">
        <v>24</v>
      </c>
      <c r="C25" s="23"/>
      <c r="D25" s="28">
        <v>741980000</v>
      </c>
      <c r="E25" s="35">
        <v>120539000</v>
      </c>
      <c r="F25" s="35">
        <v>120539000</v>
      </c>
      <c r="G25" s="35">
        <v>59164827</v>
      </c>
      <c r="H25" s="35">
        <v>59164827</v>
      </c>
      <c r="I25" s="44">
        <f>IF(ISNUMBER(H25/D25*100),H25/D25*100,"-")</f>
        <v>7.97391129140947</v>
      </c>
      <c r="J25" s="51"/>
      <c r="K25" s="6"/>
      <c r="L25" s="15" t="s">
        <v>71</v>
      </c>
      <c r="M25" s="23"/>
      <c r="N25" s="29">
        <v>0</v>
      </c>
      <c r="O25" s="35">
        <v>0</v>
      </c>
      <c r="P25" s="35">
        <v>0</v>
      </c>
      <c r="Q25" s="35">
        <v>0</v>
      </c>
      <c r="R25" s="35">
        <v>0</v>
      </c>
      <c r="S25" s="45" t="s">
        <v>45</v>
      </c>
      <c r="T25" s="51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</row>
    <row r="26" spans="1:50" ht="20.3" customHeight="1">
      <c r="A26" s="6"/>
      <c r="B26" s="15" t="s">
        <v>25</v>
      </c>
      <c r="C26" s="23"/>
      <c r="D26" s="28">
        <v>11705228000</v>
      </c>
      <c r="E26" s="35">
        <v>1079256000</v>
      </c>
      <c r="F26" s="35">
        <v>1079256000</v>
      </c>
      <c r="G26" s="35">
        <v>184882277</v>
      </c>
      <c r="H26" s="35">
        <v>184882277</v>
      </c>
      <c r="I26" s="44">
        <f>IF(ISNUMBER(H26/D26*100),H26/D26*100,"-")</f>
        <v>1.57948462857793</v>
      </c>
      <c r="J26" s="51"/>
      <c r="K26" s="6" t="s">
        <v>56</v>
      </c>
      <c r="L26" s="15"/>
      <c r="M26" s="23"/>
      <c r="N26" s="29">
        <v>0</v>
      </c>
      <c r="O26" s="35">
        <v>0</v>
      </c>
      <c r="P26" s="35">
        <v>0</v>
      </c>
      <c r="Q26" s="35">
        <v>0</v>
      </c>
      <c r="R26" s="35">
        <v>0</v>
      </c>
      <c r="S26" s="45" t="s">
        <v>45</v>
      </c>
      <c r="T26" s="51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</row>
    <row r="27" spans="1:50" ht="20.3" customHeight="1">
      <c r="A27" s="6"/>
      <c r="B27" s="15" t="s">
        <v>26</v>
      </c>
      <c r="C27" s="23"/>
      <c r="D27" s="28">
        <v>5448087000</v>
      </c>
      <c r="E27" s="35">
        <v>211134000</v>
      </c>
      <c r="F27" s="35">
        <v>211134000</v>
      </c>
      <c r="G27" s="35">
        <v>164859204</v>
      </c>
      <c r="H27" s="35">
        <v>164859204</v>
      </c>
      <c r="I27" s="44">
        <f>IF(ISNUMBER(H27/D27*100),H27/D27*100,"-")</f>
        <v>3.02600167728599</v>
      </c>
      <c r="J27" s="51"/>
      <c r="K27" s="6" t="s">
        <v>57</v>
      </c>
      <c r="L27" s="15"/>
      <c r="M27" s="23"/>
      <c r="N27" s="59"/>
      <c r="O27" s="51"/>
      <c r="P27" s="51"/>
      <c r="Q27" s="51"/>
      <c r="R27" s="51"/>
      <c r="S27" s="51"/>
      <c r="T27" s="51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</row>
    <row r="28" spans="1:50" ht="20" customHeight="1">
      <c r="A28" s="6"/>
      <c r="B28" s="15" t="s">
        <v>27</v>
      </c>
      <c r="C28" s="22"/>
      <c r="D28" s="28">
        <v>944789000</v>
      </c>
      <c r="E28" s="33">
        <v>328980000</v>
      </c>
      <c r="F28" s="33">
        <v>328980000</v>
      </c>
      <c r="G28" s="33">
        <v>106906826</v>
      </c>
      <c r="H28" s="33">
        <v>106906826</v>
      </c>
      <c r="I28" s="44">
        <f>IF(ISNUMBER(H28/D28*100),H28/D28*100,"-")</f>
        <v>11.3154181515661</v>
      </c>
      <c r="J28" s="50"/>
      <c r="K28" s="6" t="s">
        <v>54</v>
      </c>
      <c r="L28" s="15"/>
      <c r="M28" s="22"/>
      <c r="N28" s="28">
        <v>24763102122</v>
      </c>
      <c r="O28" s="33">
        <v>0</v>
      </c>
      <c r="P28" s="33">
        <v>0</v>
      </c>
      <c r="Q28" s="33">
        <v>7682618710</v>
      </c>
      <c r="R28" s="33">
        <v>7682618710</v>
      </c>
      <c r="S28" s="44">
        <f>IF(ISNUMBER(R28/N28*100),R28/N28*100,"-")</f>
        <v>31.0244599895044</v>
      </c>
      <c r="T28" s="50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</row>
    <row r="29" spans="1:50" ht="20.3" customHeight="1">
      <c r="A29" s="6"/>
      <c r="B29" s="15" t="s">
        <v>28</v>
      </c>
      <c r="C29" s="22"/>
      <c r="D29" s="28">
        <v>2326995000</v>
      </c>
      <c r="E29" s="33">
        <v>133920000</v>
      </c>
      <c r="F29" s="33">
        <v>133920000</v>
      </c>
      <c r="G29" s="33">
        <v>47353166</v>
      </c>
      <c r="H29" s="33">
        <v>47353166</v>
      </c>
      <c r="I29" s="44">
        <f>IF(ISNUMBER(H29/D29*100),H29/D29*100,"-")</f>
        <v>2.03494919413235</v>
      </c>
      <c r="J29" s="50"/>
      <c r="K29" s="6" t="s">
        <v>55</v>
      </c>
      <c r="L29" s="15"/>
      <c r="M29" s="22"/>
      <c r="N29" s="28">
        <v>23395108923</v>
      </c>
      <c r="O29" s="33">
        <v>0</v>
      </c>
      <c r="P29" s="33">
        <v>0</v>
      </c>
      <c r="Q29" s="33">
        <v>0</v>
      </c>
      <c r="R29" s="33">
        <v>0</v>
      </c>
      <c r="S29" s="64">
        <f>IF(ISNUMBER(R29/N29*100),R29/N29*100,"-")</f>
        <v>0</v>
      </c>
      <c r="T29" s="50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</row>
    <row r="30" spans="1:50" ht="20.3" customHeight="1">
      <c r="A30" s="6"/>
      <c r="B30" s="15" t="s">
        <v>29</v>
      </c>
      <c r="C30" s="22"/>
      <c r="D30" s="28">
        <v>549343000</v>
      </c>
      <c r="E30" s="33">
        <v>56677000</v>
      </c>
      <c r="F30" s="33">
        <v>56677000</v>
      </c>
      <c r="G30" s="33">
        <v>38623800</v>
      </c>
      <c r="H30" s="33">
        <v>38623800</v>
      </c>
      <c r="I30" s="44">
        <f>IF(ISNUMBER(H30/D30*100),H30/D30*100,"-")</f>
        <v>7.03090782989863</v>
      </c>
      <c r="J30" s="50"/>
      <c r="K30" s="6" t="s">
        <v>51</v>
      </c>
      <c r="L30" s="15"/>
      <c r="M30" s="22"/>
      <c r="N30" s="58"/>
      <c r="O30" s="50"/>
      <c r="P30" s="50"/>
      <c r="Q30" s="50"/>
      <c r="R30" s="50"/>
      <c r="S30" s="50"/>
      <c r="T30" s="50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</row>
    <row r="31" spans="1:50" ht="20.3" customHeight="1">
      <c r="A31" s="6"/>
      <c r="B31" s="15" t="s">
        <v>30</v>
      </c>
      <c r="C31" s="23"/>
      <c r="D31" s="28">
        <v>18326498000</v>
      </c>
      <c r="E31" s="35">
        <v>2430680000</v>
      </c>
      <c r="F31" s="35">
        <v>2430680000</v>
      </c>
      <c r="G31" s="35">
        <v>451067617</v>
      </c>
      <c r="H31" s="35">
        <v>451067617</v>
      </c>
      <c r="I31" s="44">
        <f>IF(ISNUMBER(H31/D31*100),H31/D31*100,"-")</f>
        <v>2.46128647709999</v>
      </c>
      <c r="J31" s="51"/>
      <c r="K31" s="6"/>
      <c r="L31" s="15" t="s">
        <v>71</v>
      </c>
      <c r="M31" s="23"/>
      <c r="N31" s="28">
        <v>17860896763</v>
      </c>
      <c r="O31" s="35">
        <v>0</v>
      </c>
      <c r="P31" s="35">
        <v>0</v>
      </c>
      <c r="Q31" s="35">
        <v>0</v>
      </c>
      <c r="R31" s="35">
        <v>0</v>
      </c>
      <c r="S31" s="33">
        <f>IF(ISNUMBER(R31/N31*100),R31/N31*100,"-")</f>
        <v>0</v>
      </c>
      <c r="T31" s="51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</row>
    <row r="32" spans="1:50" ht="20.3" customHeight="1">
      <c r="A32" s="6"/>
      <c r="B32" s="15" t="s">
        <v>31</v>
      </c>
      <c r="C32" s="22"/>
      <c r="D32" s="28">
        <v>466989000</v>
      </c>
      <c r="E32" s="33">
        <v>101853000</v>
      </c>
      <c r="F32" s="33">
        <v>101853000</v>
      </c>
      <c r="G32" s="33">
        <v>59638549</v>
      </c>
      <c r="H32" s="33">
        <v>59638549</v>
      </c>
      <c r="I32" s="44">
        <f>IF(ISNUMBER(H32/D32*100),H32/D32*100,"-")</f>
        <v>12.7708680504252</v>
      </c>
      <c r="J32" s="50"/>
      <c r="K32" s="11"/>
      <c r="L32" s="18"/>
      <c r="M32" s="22"/>
      <c r="N32" s="58"/>
      <c r="O32" s="50"/>
      <c r="P32" s="50"/>
      <c r="Q32" s="50"/>
      <c r="R32" s="50"/>
      <c r="S32" s="50"/>
      <c r="T32" s="50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</row>
    <row r="33" spans="1:50" ht="20.3" customHeight="1">
      <c r="A33" s="6"/>
      <c r="B33" s="15" t="s">
        <v>32</v>
      </c>
      <c r="C33" s="22"/>
      <c r="D33" s="28">
        <v>11264016000</v>
      </c>
      <c r="E33" s="33">
        <v>2817195000</v>
      </c>
      <c r="F33" s="33">
        <v>2817195000</v>
      </c>
      <c r="G33" s="33">
        <v>1774758512</v>
      </c>
      <c r="H33" s="33">
        <v>1774758512</v>
      </c>
      <c r="I33" s="44">
        <f>IF(ISNUMBER(H33/D33*100),H33/D33*100,"-")</f>
        <v>15.7560013409072</v>
      </c>
      <c r="J33" s="50"/>
      <c r="K33" s="11"/>
      <c r="L33" s="18"/>
      <c r="M33" s="22"/>
      <c r="N33" s="58"/>
      <c r="O33" s="50"/>
      <c r="P33" s="50"/>
      <c r="Q33" s="50"/>
      <c r="R33" s="50"/>
      <c r="S33" s="50"/>
      <c r="T33" s="50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</row>
    <row r="34" spans="1:50" ht="20.3" customHeight="1">
      <c r="A34" s="6"/>
      <c r="B34" s="15" t="s">
        <v>33</v>
      </c>
      <c r="C34" s="22"/>
      <c r="D34" s="28">
        <v>3179871000</v>
      </c>
      <c r="E34" s="33">
        <v>700145000</v>
      </c>
      <c r="F34" s="33">
        <v>700145000</v>
      </c>
      <c r="G34" s="33">
        <v>426486980</v>
      </c>
      <c r="H34" s="33">
        <v>426486980</v>
      </c>
      <c r="I34" s="44">
        <f>IF(ISNUMBER(H34/D34*100),H34/D34*100,"-")</f>
        <v>13.4120843266912</v>
      </c>
      <c r="J34" s="50"/>
      <c r="K34" s="6"/>
      <c r="L34" s="15"/>
      <c r="M34" s="22"/>
      <c r="N34" s="58"/>
      <c r="O34" s="50"/>
      <c r="P34" s="50"/>
      <c r="Q34" s="50"/>
      <c r="R34" s="50"/>
      <c r="S34" s="50"/>
      <c r="T34" s="50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</row>
    <row r="35" spans="1:50" ht="20.3" customHeight="1">
      <c r="A35" s="6"/>
      <c r="B35" s="15" t="s">
        <v>34</v>
      </c>
      <c r="C35" s="22"/>
      <c r="D35" s="28">
        <v>6628039000</v>
      </c>
      <c r="E35" s="33">
        <v>1035846000</v>
      </c>
      <c r="F35" s="33">
        <v>1035846000</v>
      </c>
      <c r="G35" s="33">
        <v>458006182</v>
      </c>
      <c r="H35" s="33">
        <v>458006182</v>
      </c>
      <c r="I35" s="44">
        <f>IF(ISNUMBER(H35/D35*100),H35/D35*100,"-")</f>
        <v>6.91013106591557</v>
      </c>
      <c r="J35" s="50"/>
      <c r="K35" s="6"/>
      <c r="L35" s="15"/>
      <c r="M35" s="22"/>
      <c r="N35" s="58"/>
      <c r="O35" s="50"/>
      <c r="P35" s="50"/>
      <c r="Q35" s="50"/>
      <c r="R35" s="50"/>
      <c r="S35" s="50"/>
      <c r="T35" s="50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</row>
    <row r="36" spans="1:50" ht="20.3" customHeight="1">
      <c r="A36" s="6"/>
      <c r="B36" s="15" t="s">
        <v>35</v>
      </c>
      <c r="C36" s="22"/>
      <c r="D36" s="28">
        <v>5740273000</v>
      </c>
      <c r="E36" s="33">
        <v>816625000</v>
      </c>
      <c r="F36" s="33">
        <v>816625000</v>
      </c>
      <c r="G36" s="33">
        <v>698310606</v>
      </c>
      <c r="H36" s="33">
        <v>698310606</v>
      </c>
      <c r="I36" s="44">
        <f>IF(ISNUMBER(H36/D36*100),H36/D36*100,"-")</f>
        <v>12.1651114154327</v>
      </c>
      <c r="J36" s="50"/>
      <c r="K36" s="6"/>
      <c r="L36" s="15"/>
      <c r="M36" s="22"/>
      <c r="N36" s="58"/>
      <c r="O36" s="50"/>
      <c r="P36" s="50"/>
      <c r="Q36" s="50"/>
      <c r="R36" s="50"/>
      <c r="S36" s="50"/>
      <c r="T36" s="50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</row>
    <row r="37" spans="1:50" ht="20.3" customHeight="1">
      <c r="A37" s="7"/>
      <c r="B37" s="16" t="s">
        <v>36</v>
      </c>
      <c r="C37" s="24"/>
      <c r="D37" s="31">
        <v>1423649000</v>
      </c>
      <c r="E37" s="36">
        <v>171998000</v>
      </c>
      <c r="F37" s="36">
        <v>171998000</v>
      </c>
      <c r="G37" s="36">
        <v>87766973</v>
      </c>
      <c r="H37" s="36">
        <v>87766973</v>
      </c>
      <c r="I37" s="46">
        <f>IF(ISNUMBER(H37/D37*100),H37/D37*100,"-")</f>
        <v>6.16493061140773</v>
      </c>
      <c r="J37" s="52"/>
      <c r="K37" s="7"/>
      <c r="L37" s="16"/>
      <c r="M37" s="24"/>
      <c r="N37" s="60"/>
      <c r="O37" s="52"/>
      <c r="P37" s="52"/>
      <c r="Q37" s="52"/>
      <c r="R37" s="52"/>
      <c r="S37" s="52"/>
      <c r="T37" s="52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</row>
    <row r="38" spans="1:50" ht="17" customHeight="1">
      <c r="A38" s="5"/>
      <c r="B38" s="17"/>
      <c r="C38" s="25"/>
      <c r="D38" s="25"/>
      <c r="E38" s="25"/>
      <c r="F38" s="25"/>
      <c r="G38" s="25"/>
      <c r="H38" s="25"/>
      <c r="I38" s="25"/>
      <c r="J38" s="25"/>
      <c r="K38" s="5"/>
      <c r="L38" s="17"/>
      <c r="M38" s="25"/>
      <c r="N38" s="25"/>
      <c r="O38" s="25"/>
      <c r="P38" s="25"/>
      <c r="Q38" s="25"/>
      <c r="R38" s="25" t="s">
        <v>77</v>
      </c>
      <c r="S38" s="25"/>
      <c r="T38" s="25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</row>
    <row r="39" spans="1:50" ht="17" customHeight="1">
      <c r="A39" s="8"/>
      <c r="B39" s="18"/>
      <c r="C39" s="18"/>
      <c r="D39" s="8"/>
      <c r="E39" s="8"/>
      <c r="F39" s="38"/>
      <c r="G39" s="39"/>
      <c r="H39" s="8"/>
      <c r="I39" s="8"/>
      <c r="J39" s="18"/>
      <c r="K39" s="8" t="s">
        <v>58</v>
      </c>
      <c r="L39" s="18"/>
      <c r="M39" s="18"/>
      <c r="N39" s="8" t="s">
        <v>74</v>
      </c>
      <c r="O39" s="8"/>
      <c r="P39" s="38" t="s">
        <v>75</v>
      </c>
      <c r="Q39" s="39"/>
      <c r="R39" s="8" t="s">
        <v>78</v>
      </c>
      <c r="S39" s="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</row>
    <row r="40" spans="1:50" ht="17" customHeight="1">
      <c r="A40" s="8"/>
      <c r="B40" s="18"/>
      <c r="C40" s="18"/>
      <c r="D40" s="8"/>
      <c r="E40" s="8"/>
      <c r="F40" s="38"/>
      <c r="G40" s="40"/>
      <c r="H40" s="8"/>
      <c r="I40" s="8"/>
      <c r="J40" s="53"/>
      <c r="K40" s="8"/>
      <c r="L40" s="18"/>
      <c r="M40" s="18"/>
      <c r="N40" s="8"/>
      <c r="O40" s="8"/>
      <c r="P40" s="38" t="s">
        <v>76</v>
      </c>
      <c r="Q40" s="40"/>
      <c r="R40" s="8"/>
      <c r="S40" s="8"/>
      <c r="T40" s="53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</row>
    <row r="41" spans="1:50" ht="17" customHeight="1">
      <c r="A41" s="9"/>
      <c r="B41" s="18"/>
      <c r="C41" s="18"/>
      <c r="D41" s="18"/>
      <c r="E41" s="18"/>
      <c r="F41" s="18"/>
      <c r="G41" s="18"/>
      <c r="H41" s="15"/>
      <c r="I41" s="15"/>
      <c r="J41" s="15"/>
      <c r="K41" s="9" t="s">
        <v>59</v>
      </c>
      <c r="L41" s="18"/>
      <c r="M41" s="18"/>
      <c r="N41" s="18"/>
      <c r="O41" s="18"/>
      <c r="P41" s="18"/>
      <c r="Q41" s="18"/>
      <c r="R41" s="15"/>
      <c r="S41" s="15"/>
      <c r="T41" s="15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</row>
    <row r="42" spans="1:50" ht="17" customHeight="1">
      <c r="A42" s="10"/>
      <c r="B42" s="18"/>
      <c r="C42" s="18"/>
      <c r="D42" s="18"/>
      <c r="E42" s="18"/>
      <c r="F42" s="18"/>
      <c r="G42" s="18"/>
      <c r="H42" s="42"/>
      <c r="I42" s="42"/>
      <c r="J42" s="42"/>
      <c r="K42" s="10" t="s">
        <v>60</v>
      </c>
      <c r="L42" s="18"/>
      <c r="M42" s="18"/>
      <c r="N42" s="18"/>
      <c r="O42" s="18"/>
      <c r="P42" s="18"/>
      <c r="Q42" s="18"/>
      <c r="R42" s="42"/>
      <c r="S42" s="42"/>
      <c r="T42" s="42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</row>
    <row r="43" spans="1:50" ht="17" customHeight="1">
      <c r="A43" s="11"/>
      <c r="B43" s="18"/>
      <c r="C43" s="18"/>
      <c r="D43" s="18"/>
      <c r="E43" s="18"/>
      <c r="F43" s="18"/>
      <c r="G43" s="18"/>
      <c r="H43" s="18"/>
      <c r="I43" s="18"/>
      <c r="J43" s="18"/>
      <c r="K43" s="15" t="s">
        <v>61</v>
      </c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</row>
    <row r="44" spans="1:50" ht="17" customHeight="1">
      <c r="A44" s="11"/>
      <c r="B44" s="18"/>
      <c r="C44" s="18"/>
      <c r="D44" s="18"/>
      <c r="E44" s="18"/>
      <c r="F44" s="18"/>
      <c r="G44" s="18"/>
      <c r="H44" s="18"/>
      <c r="I44" s="18"/>
      <c r="J44" s="18"/>
      <c r="K44" s="11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</row>
    <row r="45" spans="1:50" ht="17" customHeight="1">
      <c r="A45" s="11"/>
      <c r="B45" s="18"/>
      <c r="C45" s="18"/>
      <c r="D45" s="18"/>
      <c r="E45" s="18"/>
      <c r="F45" s="18"/>
      <c r="G45" s="18"/>
      <c r="H45" s="18"/>
      <c r="I45" s="18"/>
      <c r="J45" s="18"/>
      <c r="K45" s="11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</row>
    <row r="46" spans="1:50" ht="17" customHeight="1">
      <c r="A46" s="11"/>
      <c r="B46" s="18"/>
      <c r="C46" s="18"/>
      <c r="D46" s="18"/>
      <c r="E46" s="18"/>
      <c r="F46" s="18"/>
      <c r="G46" s="18"/>
      <c r="H46" s="18"/>
      <c r="I46" s="18"/>
      <c r="J46" s="18"/>
      <c r="K46" s="11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</row>
    <row r="47" spans="1:50" ht="17" customHeight="1">
      <c r="A47" s="11"/>
      <c r="B47" s="18"/>
      <c r="C47" s="18"/>
      <c r="D47" s="18"/>
      <c r="E47" s="18"/>
      <c r="F47" s="18"/>
      <c r="G47" s="18"/>
      <c r="H47" s="18"/>
      <c r="I47" s="18"/>
      <c r="J47" s="18"/>
      <c r="K47" s="11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</row>
    <row r="48" spans="1:50" ht="17" customHeight="1">
      <c r="A48" s="11"/>
      <c r="B48" s="18"/>
      <c r="C48" s="18"/>
      <c r="D48" s="18"/>
      <c r="E48" s="18"/>
      <c r="F48" s="18"/>
      <c r="G48" s="18"/>
      <c r="H48" s="18"/>
      <c r="I48" s="18"/>
      <c r="J48" s="18"/>
      <c r="K48" s="11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</row>
    <row r="49" spans="1:50" ht="17" customHeight="1">
      <c r="A49" s="11"/>
      <c r="B49" s="18"/>
      <c r="C49" s="18"/>
      <c r="D49" s="18"/>
      <c r="E49" s="18"/>
      <c r="F49" s="18"/>
      <c r="G49" s="18"/>
      <c r="H49" s="18"/>
      <c r="I49" s="18"/>
      <c r="J49" s="18"/>
      <c r="K49" s="11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</row>
    <row r="50" spans="1:50" ht="17" customHeight="1">
      <c r="A50" s="11"/>
      <c r="B50" s="18"/>
      <c r="C50" s="18"/>
      <c r="D50" s="18"/>
      <c r="E50" s="18"/>
      <c r="F50" s="18"/>
      <c r="G50" s="18"/>
      <c r="H50" s="18"/>
      <c r="I50" s="18"/>
      <c r="J50" s="18"/>
      <c r="K50" s="11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</row>
    <row r="51" spans="1:50" ht="17" customHeight="1">
      <c r="A51" s="11"/>
      <c r="B51" s="18"/>
      <c r="C51" s="18"/>
      <c r="D51" s="18"/>
      <c r="E51" s="18"/>
      <c r="F51" s="18"/>
      <c r="G51" s="18"/>
      <c r="H51" s="18"/>
      <c r="I51" s="18"/>
      <c r="J51" s="18"/>
      <c r="K51" s="11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</row>
    <row r="52" spans="1:50" ht="17" customHeight="1">
      <c r="A52" s="11"/>
      <c r="B52" s="18"/>
      <c r="C52" s="18"/>
      <c r="D52" s="18"/>
      <c r="E52" s="18"/>
      <c r="F52" s="18"/>
      <c r="G52" s="18"/>
      <c r="H52" s="18"/>
      <c r="I52" s="18"/>
      <c r="J52" s="18"/>
      <c r="K52" s="11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</row>
    <row r="53" spans="1:50" ht="17" customHeight="1">
      <c r="A53" s="11"/>
      <c r="B53" s="18"/>
      <c r="C53" s="18"/>
      <c r="D53" s="18"/>
      <c r="E53" s="18"/>
      <c r="F53" s="18"/>
      <c r="G53" s="18"/>
      <c r="H53" s="18"/>
      <c r="I53" s="18"/>
      <c r="J53" s="18"/>
      <c r="K53" s="11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</row>
    <row r="54" spans="1:50" ht="17" customHeight="1">
      <c r="A54" s="11"/>
      <c r="B54" s="18"/>
      <c r="C54" s="18"/>
      <c r="D54" s="18"/>
      <c r="E54" s="18"/>
      <c r="F54" s="18"/>
      <c r="G54" s="18"/>
      <c r="H54" s="18"/>
      <c r="I54" s="18"/>
      <c r="J54" s="18"/>
      <c r="K54" s="11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</row>
    <row r="55" spans="1:50" ht="17" customHeight="1">
      <c r="A55" s="11"/>
      <c r="B55" s="18"/>
      <c r="C55" s="18"/>
      <c r="D55" s="18"/>
      <c r="E55" s="18"/>
      <c r="F55" s="18"/>
      <c r="G55" s="18"/>
      <c r="H55" s="18"/>
      <c r="I55" s="18"/>
      <c r="J55" s="18"/>
      <c r="K55" s="11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</row>
    <row r="56" spans="1:50" ht="17" customHeight="1">
      <c r="A56" s="11"/>
      <c r="B56" s="18"/>
      <c r="C56" s="18"/>
      <c r="D56" s="18"/>
      <c r="E56" s="18"/>
      <c r="F56" s="18"/>
      <c r="G56" s="18"/>
      <c r="H56" s="18"/>
      <c r="I56" s="18"/>
      <c r="J56" s="18"/>
      <c r="K56" s="11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</row>
    <row r="57" spans="1:50" ht="17" customHeight="1">
      <c r="A57" s="11"/>
      <c r="B57" s="18"/>
      <c r="C57" s="18"/>
      <c r="D57" s="18"/>
      <c r="E57" s="18"/>
      <c r="F57" s="18"/>
      <c r="G57" s="18"/>
      <c r="H57" s="18"/>
      <c r="I57" s="18"/>
      <c r="J57" s="18"/>
      <c r="K57" s="11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</row>
    <row r="58" spans="1:50" ht="17" customHeight="1">
      <c r="A58" s="11"/>
      <c r="B58" s="18"/>
      <c r="C58" s="18"/>
      <c r="D58" s="18"/>
      <c r="E58" s="18"/>
      <c r="F58" s="18"/>
      <c r="G58" s="18"/>
      <c r="H58" s="18"/>
      <c r="I58" s="18"/>
      <c r="J58" s="18"/>
      <c r="K58" s="11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</row>
    <row r="59" spans="1:50" ht="17" customHeight="1">
      <c r="A59" s="11"/>
      <c r="B59" s="18"/>
      <c r="C59" s="18"/>
      <c r="D59" s="18"/>
      <c r="E59" s="18"/>
      <c r="F59" s="18"/>
      <c r="G59" s="18"/>
      <c r="H59" s="18"/>
      <c r="I59" s="18"/>
      <c r="J59" s="18"/>
      <c r="K59" s="11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</row>
    <row r="60" spans="1:50" ht="17" customHeight="1">
      <c r="A60" s="11"/>
      <c r="B60" s="18"/>
      <c r="C60" s="18"/>
      <c r="D60" s="18"/>
      <c r="E60" s="18"/>
      <c r="F60" s="18"/>
      <c r="G60" s="18"/>
      <c r="H60" s="18"/>
      <c r="I60" s="18"/>
      <c r="J60" s="18"/>
      <c r="K60" s="11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</row>
    <row r="61" spans="1:50" ht="17" customHeight="1">
      <c r="A61" s="11"/>
      <c r="B61" s="18"/>
      <c r="C61" s="18"/>
      <c r="D61" s="18"/>
      <c r="E61" s="18"/>
      <c r="F61" s="18"/>
      <c r="G61" s="18"/>
      <c r="H61" s="18"/>
      <c r="I61" s="18"/>
      <c r="J61" s="18"/>
      <c r="K61" s="11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</row>
    <row r="62" spans="1:50" ht="17" customHeight="1">
      <c r="A62" s="11"/>
      <c r="B62" s="18"/>
      <c r="C62" s="18"/>
      <c r="D62" s="18"/>
      <c r="E62" s="18"/>
      <c r="F62" s="18"/>
      <c r="G62" s="18"/>
      <c r="H62" s="18"/>
      <c r="I62" s="18"/>
      <c r="J62" s="18"/>
      <c r="K62" s="11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</row>
    <row r="63" spans="1:50" ht="17" customHeight="1">
      <c r="A63" s="11"/>
      <c r="B63" s="18"/>
      <c r="C63" s="18"/>
      <c r="D63" s="18"/>
      <c r="E63" s="18"/>
      <c r="F63" s="18"/>
      <c r="G63" s="18"/>
      <c r="H63" s="18"/>
      <c r="I63" s="18"/>
      <c r="J63" s="18"/>
      <c r="K63" s="11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</row>
    <row r="64" spans="1:50" ht="17" customHeight="1">
      <c r="A64" s="11"/>
      <c r="B64" s="18"/>
      <c r="C64" s="18"/>
      <c r="D64" s="18"/>
      <c r="E64" s="18"/>
      <c r="F64" s="18"/>
      <c r="G64" s="18"/>
      <c r="H64" s="18"/>
      <c r="I64" s="18"/>
      <c r="J64" s="18"/>
      <c r="K64" s="11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</row>
    <row r="65" spans="1:50" ht="17" customHeight="1">
      <c r="A65" s="11"/>
      <c r="B65" s="18"/>
      <c r="C65" s="18"/>
      <c r="D65" s="18"/>
      <c r="E65" s="18"/>
      <c r="F65" s="18"/>
      <c r="G65" s="18"/>
      <c r="H65" s="18"/>
      <c r="I65" s="18"/>
      <c r="J65" s="18"/>
      <c r="K65" s="11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</row>
    <row r="66" spans="1:50" ht="17" customHeight="1">
      <c r="A66" s="11"/>
      <c r="B66" s="18"/>
      <c r="C66" s="18"/>
      <c r="D66" s="18"/>
      <c r="E66" s="18"/>
      <c r="F66" s="18"/>
      <c r="G66" s="18"/>
      <c r="H66" s="18"/>
      <c r="I66" s="18"/>
      <c r="J66" s="18"/>
      <c r="K66" s="11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</row>
    <row r="67" spans="1:50" ht="17" customHeight="1">
      <c r="A67" s="11"/>
      <c r="B67" s="18"/>
      <c r="C67" s="18"/>
      <c r="D67" s="18"/>
      <c r="E67" s="18"/>
      <c r="F67" s="18"/>
      <c r="G67" s="18"/>
      <c r="H67" s="18"/>
      <c r="I67" s="18"/>
      <c r="J67" s="18"/>
      <c r="K67" s="11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</row>
    <row r="68" spans="1:50" ht="17" customHeight="1">
      <c r="A68" s="11"/>
      <c r="B68" s="18"/>
      <c r="C68" s="18"/>
      <c r="D68" s="18"/>
      <c r="E68" s="18"/>
      <c r="F68" s="18"/>
      <c r="G68" s="18"/>
      <c r="H68" s="18"/>
      <c r="I68" s="18"/>
      <c r="J68" s="18"/>
      <c r="K68" s="11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</row>
    <row r="69" spans="1:50" ht="17" customHeight="1">
      <c r="A69" s="11"/>
      <c r="B69" s="18"/>
      <c r="C69" s="18"/>
      <c r="D69" s="18"/>
      <c r="E69" s="18"/>
      <c r="F69" s="18"/>
      <c r="G69" s="18"/>
      <c r="H69" s="18"/>
      <c r="I69" s="18"/>
      <c r="J69" s="18"/>
      <c r="K69" s="11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</row>
    <row r="70" spans="1:50" ht="17" customHeight="1">
      <c r="A70" s="11"/>
      <c r="B70" s="18"/>
      <c r="C70" s="18"/>
      <c r="D70" s="18"/>
      <c r="E70" s="18"/>
      <c r="F70" s="18"/>
      <c r="G70" s="18"/>
      <c r="H70" s="18"/>
      <c r="I70" s="18"/>
      <c r="J70" s="18"/>
      <c r="K70" s="11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</row>
    <row r="71" spans="1:50" ht="17" customHeight="1">
      <c r="A71" s="11"/>
      <c r="B71" s="18"/>
      <c r="C71" s="18"/>
      <c r="D71" s="18"/>
      <c r="E71" s="18"/>
      <c r="F71" s="18"/>
      <c r="G71" s="18"/>
      <c r="H71" s="18"/>
      <c r="I71" s="18"/>
      <c r="J71" s="18"/>
      <c r="K71" s="11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</row>
    <row r="72" spans="1:50" ht="17" customHeight="1">
      <c r="A72" s="11"/>
      <c r="B72" s="18"/>
      <c r="C72" s="18"/>
      <c r="D72" s="18"/>
      <c r="E72" s="18"/>
      <c r="F72" s="18"/>
      <c r="G72" s="18"/>
      <c r="H72" s="18"/>
      <c r="I72" s="18"/>
      <c r="J72" s="18"/>
      <c r="K72" s="11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</row>
    <row r="73" spans="1:50" ht="17" customHeight="1">
      <c r="A73" s="11"/>
      <c r="B73" s="18"/>
      <c r="C73" s="18"/>
      <c r="D73" s="18"/>
      <c r="E73" s="18"/>
      <c r="F73" s="18"/>
      <c r="G73" s="18"/>
      <c r="H73" s="18"/>
      <c r="I73" s="18"/>
      <c r="J73" s="18"/>
      <c r="K73" s="11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</row>
    <row r="74" spans="1:50" ht="17" customHeight="1">
      <c r="A74" s="11"/>
      <c r="B74" s="18"/>
      <c r="C74" s="18"/>
      <c r="D74" s="18"/>
      <c r="E74" s="18"/>
      <c r="F74" s="18"/>
      <c r="G74" s="18"/>
      <c r="H74" s="18"/>
      <c r="I74" s="18"/>
      <c r="J74" s="18"/>
      <c r="K74" s="11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</row>
    <row r="75" spans="1:50" ht="17" customHeight="1">
      <c r="A75" s="11"/>
      <c r="B75" s="18"/>
      <c r="C75" s="18"/>
      <c r="D75" s="18"/>
      <c r="E75" s="18"/>
      <c r="F75" s="18"/>
      <c r="G75" s="18"/>
      <c r="H75" s="18"/>
      <c r="I75" s="18"/>
      <c r="J75" s="18"/>
      <c r="K75" s="11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</row>
    <row r="76" spans="1:50" ht="17" customHeight="1">
      <c r="A76" s="11"/>
      <c r="B76" s="18"/>
      <c r="C76" s="18"/>
      <c r="D76" s="18"/>
      <c r="E76" s="18"/>
      <c r="F76" s="18"/>
      <c r="G76" s="18"/>
      <c r="H76" s="18"/>
      <c r="I76" s="18"/>
      <c r="J76" s="18"/>
      <c r="K76" s="11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</row>
    <row r="77" spans="1:50" ht="17" customHeight="1">
      <c r="A77" s="11"/>
      <c r="B77" s="18"/>
      <c r="C77" s="18"/>
      <c r="D77" s="18"/>
      <c r="E77" s="18"/>
      <c r="F77" s="18"/>
      <c r="G77" s="18"/>
      <c r="H77" s="18"/>
      <c r="I77" s="18"/>
      <c r="J77" s="18"/>
      <c r="K77" s="11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</row>
    <row r="78" spans="1:50" ht="17" customHeight="1">
      <c r="A78" s="11"/>
      <c r="B78" s="18"/>
      <c r="C78" s="18"/>
      <c r="D78" s="18"/>
      <c r="E78" s="18"/>
      <c r="F78" s="18"/>
      <c r="G78" s="18"/>
      <c r="H78" s="18"/>
      <c r="I78" s="18"/>
      <c r="J78" s="18"/>
      <c r="K78" s="11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</row>
    <row r="79" spans="1:50" ht="17" customHeight="1">
      <c r="A79" s="11"/>
      <c r="B79" s="18"/>
      <c r="C79" s="18"/>
      <c r="D79" s="18"/>
      <c r="E79" s="18"/>
      <c r="F79" s="18"/>
      <c r="G79" s="18"/>
      <c r="H79" s="18"/>
      <c r="I79" s="18"/>
      <c r="J79" s="18"/>
      <c r="K79" s="11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</row>
    <row r="80" spans="1:50" ht="17" customHeight="1">
      <c r="A80" s="11"/>
      <c r="B80" s="18"/>
      <c r="C80" s="18"/>
      <c r="D80" s="18"/>
      <c r="E80" s="18"/>
      <c r="F80" s="18"/>
      <c r="G80" s="18"/>
      <c r="H80" s="18"/>
      <c r="I80" s="18"/>
      <c r="J80" s="18"/>
      <c r="K80" s="11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</row>
    <row r="81" spans="1:50" ht="17" customHeight="1">
      <c r="A81" s="11"/>
      <c r="B81" s="18"/>
      <c r="C81" s="18"/>
      <c r="D81" s="18"/>
      <c r="E81" s="18"/>
      <c r="F81" s="18"/>
      <c r="G81" s="18"/>
      <c r="H81" s="18"/>
      <c r="I81" s="18"/>
      <c r="J81" s="18"/>
      <c r="K81" s="11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</row>
    <row r="82" spans="1:50" ht="17" customHeight="1">
      <c r="A82" s="11"/>
      <c r="B82" s="18"/>
      <c r="C82" s="18"/>
      <c r="D82" s="18"/>
      <c r="E82" s="18"/>
      <c r="F82" s="18"/>
      <c r="G82" s="18"/>
      <c r="H82" s="18"/>
      <c r="I82" s="18"/>
      <c r="J82" s="18"/>
      <c r="K82" s="11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</row>
    <row r="83" spans="1:50" ht="17" customHeight="1">
      <c r="A83" s="11"/>
      <c r="B83" s="18"/>
      <c r="C83" s="18"/>
      <c r="D83" s="18"/>
      <c r="E83" s="18"/>
      <c r="F83" s="18"/>
      <c r="G83" s="18"/>
      <c r="H83" s="18"/>
      <c r="I83" s="18"/>
      <c r="J83" s="18"/>
      <c r="K83" s="11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</row>
    <row r="84" spans="1:50" ht="17" customHeight="1">
      <c r="A84" s="11"/>
      <c r="B84" s="18"/>
      <c r="C84" s="18"/>
      <c r="D84" s="18"/>
      <c r="E84" s="18"/>
      <c r="F84" s="18"/>
      <c r="G84" s="18"/>
      <c r="H84" s="18"/>
      <c r="I84" s="18"/>
      <c r="J84" s="18"/>
      <c r="K84" s="11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</row>
    <row r="85" spans="1:50" ht="17" customHeight="1">
      <c r="A85" s="11"/>
      <c r="B85" s="18"/>
      <c r="C85" s="18"/>
      <c r="D85" s="18"/>
      <c r="E85" s="18"/>
      <c r="F85" s="18"/>
      <c r="G85" s="18"/>
      <c r="H85" s="18"/>
      <c r="I85" s="18"/>
      <c r="J85" s="18"/>
      <c r="K85" s="11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</row>
    <row r="86" spans="1:50" ht="17" customHeight="1">
      <c r="A86" s="11"/>
      <c r="B86" s="18"/>
      <c r="C86" s="18"/>
      <c r="D86" s="18"/>
      <c r="E86" s="18"/>
      <c r="F86" s="18"/>
      <c r="G86" s="18"/>
      <c r="H86" s="18"/>
      <c r="I86" s="18"/>
      <c r="J86" s="18"/>
      <c r="K86" s="11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</row>
    <row r="87" spans="1:50" ht="17" customHeight="1">
      <c r="A87" s="11"/>
      <c r="B87" s="18"/>
      <c r="C87" s="18"/>
      <c r="D87" s="18"/>
      <c r="E87" s="18"/>
      <c r="F87" s="18"/>
      <c r="G87" s="18"/>
      <c r="H87" s="18"/>
      <c r="I87" s="18"/>
      <c r="J87" s="18"/>
      <c r="K87" s="11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</row>
    <row r="88" spans="1:50" ht="17" customHeight="1">
      <c r="A88" s="11"/>
      <c r="B88" s="18"/>
      <c r="C88" s="18"/>
      <c r="D88" s="18"/>
      <c r="E88" s="18"/>
      <c r="F88" s="18"/>
      <c r="G88" s="18"/>
      <c r="H88" s="18"/>
      <c r="I88" s="18"/>
      <c r="J88" s="18"/>
      <c r="K88" s="11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</row>
    <row r="89" spans="1:50" ht="17" customHeight="1">
      <c r="A89" s="11"/>
      <c r="B89" s="18"/>
      <c r="C89" s="18"/>
      <c r="D89" s="18"/>
      <c r="E89" s="18"/>
      <c r="F89" s="18"/>
      <c r="G89" s="18"/>
      <c r="H89" s="18"/>
      <c r="I89" s="18"/>
      <c r="J89" s="18"/>
      <c r="K89" s="11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</row>
    <row r="90" spans="1:50" ht="17" customHeight="1">
      <c r="A90" s="11"/>
      <c r="B90" s="18"/>
      <c r="C90" s="18"/>
      <c r="D90" s="18"/>
      <c r="E90" s="18"/>
      <c r="F90" s="18"/>
      <c r="G90" s="18"/>
      <c r="H90" s="18"/>
      <c r="I90" s="18"/>
      <c r="J90" s="18"/>
      <c r="K90" s="11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</row>
    <row r="91" spans="1:50" ht="17" customHeight="1">
      <c r="A91" s="11"/>
      <c r="B91" s="18"/>
      <c r="C91" s="18"/>
      <c r="D91" s="18"/>
      <c r="E91" s="18"/>
      <c r="F91" s="18"/>
      <c r="G91" s="18"/>
      <c r="H91" s="18"/>
      <c r="I91" s="18"/>
      <c r="J91" s="18"/>
      <c r="K91" s="11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</row>
    <row r="92" spans="1:50" ht="17" customHeight="1">
      <c r="A92" s="11"/>
      <c r="B92" s="18"/>
      <c r="C92" s="18"/>
      <c r="D92" s="18"/>
      <c r="E92" s="18"/>
      <c r="F92" s="18"/>
      <c r="G92" s="18"/>
      <c r="H92" s="18"/>
      <c r="I92" s="18"/>
      <c r="J92" s="18"/>
      <c r="K92" s="11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</row>
    <row r="93" spans="1:50" ht="17" customHeight="1">
      <c r="A93" s="11"/>
      <c r="B93" s="18"/>
      <c r="C93" s="18"/>
      <c r="D93" s="18"/>
      <c r="E93" s="18"/>
      <c r="F93" s="18"/>
      <c r="G93" s="18"/>
      <c r="H93" s="18"/>
      <c r="I93" s="18"/>
      <c r="J93" s="18"/>
      <c r="K93" s="11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</row>
    <row r="94" spans="1:50" ht="17" customHeight="1">
      <c r="A94" s="11"/>
      <c r="B94" s="18"/>
      <c r="C94" s="18"/>
      <c r="D94" s="18"/>
      <c r="E94" s="18"/>
      <c r="F94" s="18"/>
      <c r="G94" s="18"/>
      <c r="H94" s="18"/>
      <c r="I94" s="18"/>
      <c r="J94" s="18"/>
      <c r="K94" s="11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</row>
    <row r="95" spans="1:50" ht="17" customHeight="1">
      <c r="A95" s="11"/>
      <c r="B95" s="18"/>
      <c r="C95" s="18"/>
      <c r="D95" s="18"/>
      <c r="E95" s="18"/>
      <c r="F95" s="18"/>
      <c r="G95" s="18"/>
      <c r="H95" s="18"/>
      <c r="I95" s="18"/>
      <c r="J95" s="18"/>
      <c r="K95" s="11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</row>
    <row r="96" spans="1:50" ht="17" customHeight="1">
      <c r="A96" s="11"/>
      <c r="B96" s="18"/>
      <c r="C96" s="18"/>
      <c r="D96" s="18"/>
      <c r="E96" s="18"/>
      <c r="F96" s="18"/>
      <c r="G96" s="18"/>
      <c r="H96" s="18"/>
      <c r="I96" s="18"/>
      <c r="J96" s="18"/>
      <c r="K96" s="11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</row>
    <row r="97" spans="1:50" ht="17" customHeight="1">
      <c r="A97" s="11"/>
      <c r="B97" s="18"/>
      <c r="C97" s="18"/>
      <c r="D97" s="18"/>
      <c r="E97" s="18"/>
      <c r="F97" s="18"/>
      <c r="G97" s="18"/>
      <c r="H97" s="18"/>
      <c r="I97" s="18"/>
      <c r="J97" s="18"/>
      <c r="K97" s="11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</row>
    <row r="98" spans="1:50" ht="17" customHeight="1">
      <c r="A98" s="11"/>
      <c r="B98" s="18"/>
      <c r="C98" s="18"/>
      <c r="D98" s="18"/>
      <c r="E98" s="18"/>
      <c r="F98" s="18"/>
      <c r="G98" s="18"/>
      <c r="H98" s="18"/>
      <c r="I98" s="18"/>
      <c r="J98" s="18"/>
      <c r="K98" s="11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</row>
    <row r="99" spans="1:50" ht="17" customHeight="1">
      <c r="A99" s="11"/>
      <c r="B99" s="18"/>
      <c r="C99" s="18"/>
      <c r="D99" s="18"/>
      <c r="E99" s="18"/>
      <c r="F99" s="18"/>
      <c r="G99" s="18"/>
      <c r="H99" s="18"/>
      <c r="I99" s="18"/>
      <c r="J99" s="18"/>
      <c r="K99" s="11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</row>
    <row r="100" spans="1:50" ht="17" customHeight="1">
      <c r="A100" s="11"/>
      <c r="B100" s="18"/>
      <c r="C100" s="18"/>
      <c r="D100" s="18"/>
      <c r="E100" s="18"/>
      <c r="F100" s="18"/>
      <c r="G100" s="18"/>
      <c r="H100" s="18"/>
      <c r="I100" s="18"/>
      <c r="J100" s="18"/>
      <c r="K100" s="11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</row>
    <row r="101" spans="1:50" ht="17" customHeight="1">
      <c r="A101" s="11"/>
      <c r="B101" s="18"/>
      <c r="C101" s="18"/>
      <c r="D101" s="18"/>
      <c r="E101" s="18"/>
      <c r="F101" s="18"/>
      <c r="G101" s="18"/>
      <c r="H101" s="18"/>
      <c r="I101" s="18"/>
      <c r="J101" s="18"/>
      <c r="K101" s="11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</row>
    <row r="102" spans="1:50" ht="17" customHeight="1">
      <c r="A102" s="11"/>
      <c r="B102" s="18"/>
      <c r="C102" s="18"/>
      <c r="D102" s="18"/>
      <c r="E102" s="18"/>
      <c r="F102" s="18"/>
      <c r="G102" s="18"/>
      <c r="H102" s="18"/>
      <c r="I102" s="18"/>
      <c r="J102" s="18"/>
      <c r="K102" s="11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</row>
    <row r="103" spans="1:50" ht="17" customHeight="1">
      <c r="A103" s="11"/>
      <c r="B103" s="18"/>
      <c r="C103" s="18"/>
      <c r="D103" s="18"/>
      <c r="E103" s="18"/>
      <c r="F103" s="18"/>
      <c r="G103" s="18"/>
      <c r="H103" s="18"/>
      <c r="I103" s="18"/>
      <c r="J103" s="18"/>
      <c r="K103" s="11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</row>
    <row r="104" spans="1:50" ht="17" customHeight="1">
      <c r="A104" s="11"/>
      <c r="B104" s="18"/>
      <c r="C104" s="18"/>
      <c r="D104" s="18"/>
      <c r="E104" s="18"/>
      <c r="F104" s="18"/>
      <c r="G104" s="18"/>
      <c r="H104" s="18"/>
      <c r="I104" s="18"/>
      <c r="J104" s="18"/>
      <c r="K104" s="11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</row>
    <row r="105" spans="1:50" ht="17" customHeight="1">
      <c r="A105" s="11"/>
      <c r="B105" s="18"/>
      <c r="C105" s="18"/>
      <c r="D105" s="18"/>
      <c r="E105" s="18"/>
      <c r="F105" s="18"/>
      <c r="G105" s="18"/>
      <c r="H105" s="18"/>
      <c r="I105" s="18"/>
      <c r="J105" s="18"/>
      <c r="K105" s="11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</row>
    <row r="106" spans="1:50" ht="17" customHeight="1">
      <c r="A106" s="11"/>
      <c r="B106" s="18"/>
      <c r="C106" s="18"/>
      <c r="D106" s="18"/>
      <c r="E106" s="18"/>
      <c r="F106" s="18"/>
      <c r="G106" s="18"/>
      <c r="H106" s="18"/>
      <c r="I106" s="18"/>
      <c r="J106" s="18"/>
      <c r="K106" s="11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</row>
    <row r="107" spans="1:50" ht="17" customHeight="1">
      <c r="A107" s="11"/>
      <c r="B107" s="18"/>
      <c r="C107" s="18"/>
      <c r="D107" s="18"/>
      <c r="E107" s="18"/>
      <c r="F107" s="18"/>
      <c r="G107" s="18"/>
      <c r="H107" s="18"/>
      <c r="I107" s="18"/>
      <c r="J107" s="18"/>
      <c r="K107" s="11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</row>
    <row r="108" spans="1:50" ht="17" customHeight="1">
      <c r="A108" s="11"/>
      <c r="B108" s="18"/>
      <c r="C108" s="18"/>
      <c r="D108" s="18"/>
      <c r="E108" s="18"/>
      <c r="F108" s="18"/>
      <c r="G108" s="18"/>
      <c r="H108" s="18"/>
      <c r="I108" s="18"/>
      <c r="J108" s="18"/>
      <c r="K108" s="11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</row>
    <row r="109" spans="1:50" ht="17" customHeight="1">
      <c r="A109" s="11"/>
      <c r="B109" s="18"/>
      <c r="C109" s="18"/>
      <c r="D109" s="18"/>
      <c r="E109" s="18"/>
      <c r="F109" s="18"/>
      <c r="G109" s="18"/>
      <c r="H109" s="18"/>
      <c r="I109" s="18"/>
      <c r="J109" s="18"/>
      <c r="K109" s="11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</row>
    <row r="110" spans="1:50" ht="17" customHeight="1">
      <c r="A110" s="11"/>
      <c r="B110" s="18"/>
      <c r="C110" s="18"/>
      <c r="D110" s="18"/>
      <c r="E110" s="18"/>
      <c r="F110" s="18"/>
      <c r="G110" s="18"/>
      <c r="H110" s="18"/>
      <c r="I110" s="18"/>
      <c r="J110" s="18"/>
      <c r="K110" s="11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</row>
    <row r="111" spans="1:50" ht="17" customHeight="1">
      <c r="A111" s="11"/>
      <c r="B111" s="18"/>
      <c r="C111" s="18"/>
      <c r="D111" s="18"/>
      <c r="E111" s="18"/>
      <c r="F111" s="18"/>
      <c r="G111" s="18"/>
      <c r="H111" s="18"/>
      <c r="I111" s="18"/>
      <c r="J111" s="18"/>
      <c r="K111" s="11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</row>
    <row r="112" spans="1:50" ht="17" customHeight="1">
      <c r="A112" s="11"/>
      <c r="B112" s="18"/>
      <c r="C112" s="18"/>
      <c r="D112" s="18"/>
      <c r="E112" s="18"/>
      <c r="F112" s="18"/>
      <c r="G112" s="18"/>
      <c r="H112" s="18"/>
      <c r="I112" s="18"/>
      <c r="J112" s="18"/>
      <c r="K112" s="11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</row>
    <row r="113" spans="1:50" ht="17" customHeight="1">
      <c r="A113" s="11"/>
      <c r="B113" s="18"/>
      <c r="C113" s="18"/>
      <c r="D113" s="18"/>
      <c r="E113" s="18"/>
      <c r="F113" s="18"/>
      <c r="G113" s="18"/>
      <c r="H113" s="18"/>
      <c r="I113" s="18"/>
      <c r="J113" s="18"/>
      <c r="K113" s="11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</row>
    <row r="114" spans="1:50" ht="17" customHeight="1">
      <c r="A114" s="11"/>
      <c r="B114" s="18"/>
      <c r="C114" s="18"/>
      <c r="D114" s="18"/>
      <c r="E114" s="18"/>
      <c r="F114" s="18"/>
      <c r="G114" s="18"/>
      <c r="H114" s="18"/>
      <c r="I114" s="18"/>
      <c r="J114" s="18"/>
      <c r="K114" s="11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</row>
    <row r="115" spans="1:50" ht="17" customHeight="1">
      <c r="A115" s="11"/>
      <c r="B115" s="18"/>
      <c r="C115" s="18"/>
      <c r="D115" s="18"/>
      <c r="E115" s="18"/>
      <c r="F115" s="18"/>
      <c r="G115" s="18"/>
      <c r="H115" s="18"/>
      <c r="I115" s="18"/>
      <c r="J115" s="18"/>
      <c r="K115" s="11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</row>
    <row r="116" spans="1:50" ht="17" customHeight="1">
      <c r="A116" s="11"/>
      <c r="B116" s="18"/>
      <c r="C116" s="18"/>
      <c r="D116" s="18"/>
      <c r="E116" s="18"/>
      <c r="F116" s="18"/>
      <c r="G116" s="18"/>
      <c r="H116" s="18"/>
      <c r="I116" s="18"/>
      <c r="J116" s="18"/>
      <c r="K116" s="11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</row>
    <row r="117" spans="1:50" ht="17" customHeight="1">
      <c r="A117" s="11"/>
      <c r="B117" s="18"/>
      <c r="C117" s="18"/>
      <c r="D117" s="18"/>
      <c r="E117" s="18"/>
      <c r="F117" s="18"/>
      <c r="G117" s="18"/>
      <c r="H117" s="18"/>
      <c r="I117" s="18"/>
      <c r="J117" s="18"/>
      <c r="K117" s="11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</row>
    <row r="118" spans="1:50" ht="17" customHeight="1">
      <c r="A118" s="11"/>
      <c r="B118" s="18"/>
      <c r="C118" s="18"/>
      <c r="D118" s="18"/>
      <c r="E118" s="18"/>
      <c r="F118" s="18"/>
      <c r="G118" s="18"/>
      <c r="H118" s="18"/>
      <c r="I118" s="18"/>
      <c r="J118" s="18"/>
      <c r="K118" s="11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</row>
    <row r="119" spans="1:50" ht="17" customHeight="1">
      <c r="A119" s="11"/>
      <c r="B119" s="18"/>
      <c r="C119" s="18"/>
      <c r="D119" s="18"/>
      <c r="E119" s="18"/>
      <c r="F119" s="18"/>
      <c r="G119" s="18"/>
      <c r="H119" s="18"/>
      <c r="I119" s="18"/>
      <c r="J119" s="18"/>
      <c r="K119" s="11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</row>
    <row r="120" spans="1:50" ht="17" customHeight="1">
      <c r="A120" s="11"/>
      <c r="B120" s="18"/>
      <c r="C120" s="18"/>
      <c r="D120" s="18"/>
      <c r="E120" s="18"/>
      <c r="F120" s="18"/>
      <c r="G120" s="18"/>
      <c r="H120" s="18"/>
      <c r="I120" s="18"/>
      <c r="J120" s="18"/>
      <c r="K120" s="11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</row>
    <row r="121" spans="1:50" ht="17" customHeight="1">
      <c r="A121" s="11"/>
      <c r="B121" s="18"/>
      <c r="C121" s="18"/>
      <c r="D121" s="18"/>
      <c r="E121" s="18"/>
      <c r="F121" s="18"/>
      <c r="G121" s="18"/>
      <c r="H121" s="18"/>
      <c r="I121" s="18"/>
      <c r="J121" s="18"/>
      <c r="K121" s="11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</row>
    <row r="122" spans="1:50" ht="17" customHeight="1">
      <c r="A122" s="11"/>
      <c r="B122" s="18"/>
      <c r="C122" s="18"/>
      <c r="D122" s="18"/>
      <c r="E122" s="18"/>
      <c r="F122" s="18"/>
      <c r="G122" s="18"/>
      <c r="H122" s="18"/>
      <c r="I122" s="18"/>
      <c r="J122" s="18"/>
      <c r="K122" s="11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</row>
    <row r="123" spans="1:50" ht="17" customHeight="1">
      <c r="A123" s="11"/>
      <c r="B123" s="18"/>
      <c r="C123" s="18"/>
      <c r="D123" s="18"/>
      <c r="E123" s="18"/>
      <c r="F123" s="18"/>
      <c r="G123" s="18"/>
      <c r="H123" s="18"/>
      <c r="I123" s="18"/>
      <c r="J123" s="18"/>
      <c r="K123" s="11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</row>
    <row r="124" spans="1:50" ht="17" customHeight="1">
      <c r="A124" s="11"/>
      <c r="B124" s="18"/>
      <c r="C124" s="18"/>
      <c r="D124" s="18"/>
      <c r="E124" s="18"/>
      <c r="F124" s="18"/>
      <c r="G124" s="18"/>
      <c r="H124" s="18"/>
      <c r="I124" s="18"/>
      <c r="J124" s="18"/>
      <c r="K124" s="11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</row>
    <row r="125" spans="1:50" ht="17" customHeight="1">
      <c r="A125" s="11"/>
      <c r="B125" s="18"/>
      <c r="C125" s="18"/>
      <c r="D125" s="18"/>
      <c r="E125" s="18"/>
      <c r="F125" s="18"/>
      <c r="G125" s="18"/>
      <c r="H125" s="18"/>
      <c r="I125" s="18"/>
      <c r="J125" s="18"/>
      <c r="K125" s="11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</row>
    <row r="126" spans="1:50" ht="17" customHeight="1">
      <c r="A126" s="11"/>
      <c r="B126" s="18"/>
      <c r="C126" s="18"/>
      <c r="D126" s="18"/>
      <c r="E126" s="18"/>
      <c r="F126" s="18"/>
      <c r="G126" s="18"/>
      <c r="H126" s="18"/>
      <c r="I126" s="18"/>
      <c r="J126" s="18"/>
      <c r="K126" s="11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</row>
    <row r="127" spans="1:50" ht="17" customHeight="1">
      <c r="A127" s="11"/>
      <c r="B127" s="18"/>
      <c r="C127" s="18"/>
      <c r="D127" s="18"/>
      <c r="E127" s="18"/>
      <c r="F127" s="18"/>
      <c r="G127" s="18"/>
      <c r="H127" s="18"/>
      <c r="I127" s="18"/>
      <c r="J127" s="18"/>
      <c r="K127" s="11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</row>
    <row r="128" spans="1:50" ht="17" customHeight="1">
      <c r="A128" s="11"/>
      <c r="B128" s="18"/>
      <c r="C128" s="18"/>
      <c r="D128" s="18"/>
      <c r="E128" s="18"/>
      <c r="F128" s="18"/>
      <c r="G128" s="18"/>
      <c r="H128" s="18"/>
      <c r="I128" s="18"/>
      <c r="J128" s="18"/>
      <c r="K128" s="11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</row>
    <row r="129" spans="1:50" ht="17" customHeight="1">
      <c r="A129" s="11"/>
      <c r="B129" s="18"/>
      <c r="C129" s="18"/>
      <c r="D129" s="18"/>
      <c r="E129" s="18"/>
      <c r="F129" s="18"/>
      <c r="G129" s="18"/>
      <c r="H129" s="18"/>
      <c r="I129" s="18"/>
      <c r="J129" s="18"/>
      <c r="K129" s="11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</row>
    <row r="130" spans="1:50" ht="17" customHeight="1">
      <c r="A130" s="11"/>
      <c r="B130" s="18"/>
      <c r="C130" s="18"/>
      <c r="D130" s="18"/>
      <c r="E130" s="18"/>
      <c r="F130" s="18"/>
      <c r="G130" s="18"/>
      <c r="H130" s="18"/>
      <c r="I130" s="18"/>
      <c r="J130" s="18"/>
      <c r="K130" s="11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</row>
    <row r="131" spans="1:50" ht="17" customHeight="1">
      <c r="A131" s="11"/>
      <c r="B131" s="18"/>
      <c r="C131" s="18"/>
      <c r="D131" s="18"/>
      <c r="E131" s="18"/>
      <c r="F131" s="18"/>
      <c r="G131" s="18"/>
      <c r="H131" s="18"/>
      <c r="I131" s="18"/>
      <c r="J131" s="18"/>
      <c r="K131" s="11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</row>
    <row r="132" spans="1:50" ht="17" customHeight="1">
      <c r="A132" s="11"/>
      <c r="B132" s="18"/>
      <c r="C132" s="18"/>
      <c r="D132" s="18"/>
      <c r="E132" s="18"/>
      <c r="F132" s="18"/>
      <c r="G132" s="18"/>
      <c r="H132" s="18"/>
      <c r="I132" s="18"/>
      <c r="J132" s="18"/>
      <c r="K132" s="11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</row>
    <row r="133" spans="1:50" ht="17" customHeight="1">
      <c r="A133" s="11"/>
      <c r="B133" s="18"/>
      <c r="C133" s="18"/>
      <c r="D133" s="18"/>
      <c r="E133" s="18"/>
      <c r="F133" s="18"/>
      <c r="G133" s="18"/>
      <c r="H133" s="18"/>
      <c r="I133" s="18"/>
      <c r="J133" s="18"/>
      <c r="K133" s="11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</row>
    <row r="134" spans="1:50" ht="17" customHeight="1">
      <c r="A134" s="11"/>
      <c r="B134" s="18"/>
      <c r="C134" s="18"/>
      <c r="D134" s="18"/>
      <c r="E134" s="18"/>
      <c r="F134" s="18"/>
      <c r="G134" s="18"/>
      <c r="H134" s="18"/>
      <c r="I134" s="18"/>
      <c r="J134" s="18"/>
      <c r="K134" s="11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</row>
    <row r="135" spans="1:50" ht="17" customHeight="1">
      <c r="A135" s="11"/>
      <c r="B135" s="18"/>
      <c r="C135" s="18"/>
      <c r="D135" s="18"/>
      <c r="E135" s="18"/>
      <c r="F135" s="18"/>
      <c r="G135" s="18"/>
      <c r="H135" s="18"/>
      <c r="I135" s="18"/>
      <c r="J135" s="18"/>
      <c r="K135" s="11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</row>
    <row r="136" spans="1:50" ht="17" customHeight="1">
      <c r="A136" s="11"/>
      <c r="B136" s="18"/>
      <c r="C136" s="18"/>
      <c r="D136" s="18"/>
      <c r="E136" s="18"/>
      <c r="F136" s="18"/>
      <c r="G136" s="18"/>
      <c r="H136" s="18"/>
      <c r="I136" s="18"/>
      <c r="J136" s="18"/>
      <c r="K136" s="11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</row>
    <row r="137" spans="1:50" ht="17" customHeight="1">
      <c r="A137" s="11"/>
      <c r="B137" s="18"/>
      <c r="C137" s="18"/>
      <c r="D137" s="18"/>
      <c r="E137" s="18"/>
      <c r="F137" s="18"/>
      <c r="G137" s="18"/>
      <c r="H137" s="18"/>
      <c r="I137" s="18"/>
      <c r="J137" s="18"/>
      <c r="K137" s="11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</row>
    <row r="138" spans="1:50" ht="17" customHeight="1">
      <c r="A138" s="11"/>
      <c r="B138" s="18"/>
      <c r="C138" s="18"/>
      <c r="D138" s="18"/>
      <c r="E138" s="18"/>
      <c r="F138" s="18"/>
      <c r="G138" s="18"/>
      <c r="H138" s="18"/>
      <c r="I138" s="18"/>
      <c r="J138" s="18"/>
      <c r="K138" s="11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</row>
    <row r="139" spans="1:50" ht="17" customHeight="1">
      <c r="A139" s="11"/>
      <c r="B139" s="18"/>
      <c r="C139" s="18"/>
      <c r="D139" s="18"/>
      <c r="E139" s="18"/>
      <c r="F139" s="18"/>
      <c r="G139" s="18"/>
      <c r="H139" s="18"/>
      <c r="I139" s="18"/>
      <c r="J139" s="18"/>
      <c r="K139" s="11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</row>
    <row r="140" spans="1:50" ht="17" customHeight="1">
      <c r="A140" s="11"/>
      <c r="B140" s="18"/>
      <c r="C140" s="18"/>
      <c r="D140" s="18"/>
      <c r="E140" s="18"/>
      <c r="F140" s="18"/>
      <c r="G140" s="18"/>
      <c r="H140" s="18"/>
      <c r="I140" s="18"/>
      <c r="J140" s="18"/>
      <c r="K140" s="11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</row>
    <row r="141" spans="1:50" ht="17" customHeight="1">
      <c r="A141" s="11"/>
      <c r="B141" s="18"/>
      <c r="C141" s="18"/>
      <c r="D141" s="18"/>
      <c r="E141" s="18"/>
      <c r="F141" s="18"/>
      <c r="G141" s="18"/>
      <c r="H141" s="18"/>
      <c r="I141" s="18"/>
      <c r="J141" s="18"/>
      <c r="K141" s="11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</row>
    <row r="142" spans="1:50" ht="17" customHeight="1">
      <c r="A142" s="11"/>
      <c r="B142" s="18"/>
      <c r="C142" s="18"/>
      <c r="D142" s="18"/>
      <c r="E142" s="18"/>
      <c r="F142" s="18"/>
      <c r="G142" s="18"/>
      <c r="H142" s="18"/>
      <c r="I142" s="18"/>
      <c r="J142" s="18"/>
      <c r="K142" s="11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</row>
    <row r="143" spans="1:50" ht="17" customHeight="1">
      <c r="A143" s="11"/>
      <c r="B143" s="18"/>
      <c r="C143" s="18"/>
      <c r="D143" s="18"/>
      <c r="E143" s="18"/>
      <c r="F143" s="18"/>
      <c r="G143" s="18"/>
      <c r="H143" s="18"/>
      <c r="I143" s="18"/>
      <c r="J143" s="18"/>
      <c r="K143" s="11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</row>
    <row r="144" spans="1:50" ht="17" customHeight="1">
      <c r="A144" s="11"/>
      <c r="B144" s="18"/>
      <c r="C144" s="18"/>
      <c r="D144" s="18"/>
      <c r="E144" s="18"/>
      <c r="F144" s="18"/>
      <c r="G144" s="18"/>
      <c r="H144" s="18"/>
      <c r="I144" s="18"/>
      <c r="J144" s="18"/>
      <c r="K144" s="11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</row>
    <row r="145" spans="1:50" ht="17" customHeight="1">
      <c r="A145" s="11"/>
      <c r="B145" s="18"/>
      <c r="C145" s="18"/>
      <c r="D145" s="18"/>
      <c r="E145" s="18"/>
      <c r="F145" s="18"/>
      <c r="G145" s="18"/>
      <c r="H145" s="18"/>
      <c r="I145" s="18"/>
      <c r="J145" s="18"/>
      <c r="K145" s="11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</row>
    <row r="146" spans="1:50" ht="17" customHeight="1">
      <c r="A146" s="11"/>
      <c r="B146" s="18"/>
      <c r="C146" s="18"/>
      <c r="D146" s="18"/>
      <c r="E146" s="18"/>
      <c r="F146" s="18"/>
      <c r="G146" s="18"/>
      <c r="H146" s="18"/>
      <c r="I146" s="18"/>
      <c r="J146" s="18"/>
      <c r="K146" s="11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</row>
    <row r="147" spans="1:50" ht="17" customHeight="1">
      <c r="A147" s="11"/>
      <c r="B147" s="18"/>
      <c r="C147" s="18"/>
      <c r="D147" s="18"/>
      <c r="E147" s="18"/>
      <c r="F147" s="18"/>
      <c r="G147" s="18"/>
      <c r="H147" s="18"/>
      <c r="I147" s="18"/>
      <c r="J147" s="18"/>
      <c r="K147" s="11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</row>
    <row r="148" spans="1:50" ht="17" customHeight="1">
      <c r="A148" s="11"/>
      <c r="B148" s="18"/>
      <c r="C148" s="18"/>
      <c r="D148" s="18"/>
      <c r="E148" s="18"/>
      <c r="F148" s="18"/>
      <c r="G148" s="18"/>
      <c r="H148" s="18"/>
      <c r="I148" s="18"/>
      <c r="J148" s="18"/>
      <c r="K148" s="11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</row>
    <row r="149" spans="1:50" ht="17" customHeight="1">
      <c r="A149" s="11"/>
      <c r="B149" s="18"/>
      <c r="C149" s="18"/>
      <c r="D149" s="18"/>
      <c r="E149" s="18"/>
      <c r="F149" s="18"/>
      <c r="G149" s="18"/>
      <c r="H149" s="18"/>
      <c r="I149" s="18"/>
      <c r="J149" s="18"/>
      <c r="K149" s="11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</row>
    <row r="150" spans="1:50" ht="17" customHeight="1">
      <c r="A150" s="11"/>
      <c r="B150" s="18"/>
      <c r="C150" s="18"/>
      <c r="D150" s="18"/>
      <c r="E150" s="18"/>
      <c r="F150" s="18"/>
      <c r="G150" s="18"/>
      <c r="H150" s="18"/>
      <c r="I150" s="18"/>
      <c r="J150" s="18"/>
      <c r="K150" s="11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</row>
    <row r="151" spans="1:50" ht="17" customHeight="1">
      <c r="A151" s="11"/>
      <c r="B151" s="18"/>
      <c r="C151" s="18"/>
      <c r="D151" s="18"/>
      <c r="E151" s="18"/>
      <c r="F151" s="18"/>
      <c r="G151" s="18"/>
      <c r="H151" s="18"/>
      <c r="I151" s="18"/>
      <c r="J151" s="18"/>
      <c r="K151" s="11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</row>
    <row r="152" spans="1:50" ht="17" customHeight="1">
      <c r="A152" s="11"/>
      <c r="B152" s="18"/>
      <c r="C152" s="18"/>
      <c r="D152" s="18"/>
      <c r="E152" s="18"/>
      <c r="F152" s="18"/>
      <c r="G152" s="18"/>
      <c r="H152" s="18"/>
      <c r="I152" s="18"/>
      <c r="J152" s="18"/>
      <c r="K152" s="11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</row>
    <row r="153" spans="1:50" ht="17" customHeight="1">
      <c r="A153" s="11"/>
      <c r="B153" s="18"/>
      <c r="C153" s="18"/>
      <c r="D153" s="18"/>
      <c r="E153" s="18"/>
      <c r="F153" s="18"/>
      <c r="G153" s="18"/>
      <c r="H153" s="18"/>
      <c r="I153" s="18"/>
      <c r="J153" s="18"/>
      <c r="K153" s="11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</row>
    <row r="154" spans="1:50" ht="17" customHeight="1">
      <c r="A154" s="11"/>
      <c r="B154" s="18"/>
      <c r="C154" s="18"/>
      <c r="D154" s="18"/>
      <c r="E154" s="18"/>
      <c r="F154" s="18"/>
      <c r="G154" s="18"/>
      <c r="H154" s="18"/>
      <c r="I154" s="18"/>
      <c r="J154" s="18"/>
      <c r="K154" s="11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</row>
    <row r="155" spans="1:50" ht="17" customHeight="1">
      <c r="A155" s="11"/>
      <c r="B155" s="18"/>
      <c r="C155" s="18"/>
      <c r="D155" s="18"/>
      <c r="E155" s="18"/>
      <c r="F155" s="18"/>
      <c r="G155" s="18"/>
      <c r="H155" s="18"/>
      <c r="I155" s="18"/>
      <c r="J155" s="18"/>
      <c r="K155" s="11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</row>
    <row r="156" spans="1:50" ht="17" customHeight="1">
      <c r="A156" s="11"/>
      <c r="B156" s="18"/>
      <c r="C156" s="18"/>
      <c r="D156" s="18"/>
      <c r="E156" s="18"/>
      <c r="F156" s="18"/>
      <c r="G156" s="18"/>
      <c r="H156" s="18"/>
      <c r="I156" s="18"/>
      <c r="J156" s="18"/>
      <c r="K156" s="11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</row>
    <row r="157" spans="1:50" ht="17" customHeight="1">
      <c r="A157" s="11"/>
      <c r="B157" s="18"/>
      <c r="C157" s="18"/>
      <c r="D157" s="18"/>
      <c r="E157" s="18"/>
      <c r="F157" s="18"/>
      <c r="G157" s="18"/>
      <c r="H157" s="18"/>
      <c r="I157" s="18"/>
      <c r="J157" s="18"/>
      <c r="K157" s="11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</row>
    <row r="158" spans="1:50" ht="17" customHeight="1">
      <c r="A158" s="11"/>
      <c r="B158" s="18"/>
      <c r="C158" s="18"/>
      <c r="D158" s="18"/>
      <c r="E158" s="18"/>
      <c r="F158" s="18"/>
      <c r="G158" s="18"/>
      <c r="H158" s="18"/>
      <c r="I158" s="18"/>
      <c r="J158" s="18"/>
      <c r="K158" s="11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</row>
    <row r="159" spans="1:50" ht="17" customHeight="1">
      <c r="A159" s="11"/>
      <c r="B159" s="18"/>
      <c r="C159" s="18"/>
      <c r="D159" s="18"/>
      <c r="E159" s="18"/>
      <c r="F159" s="18"/>
      <c r="G159" s="18"/>
      <c r="H159" s="18"/>
      <c r="I159" s="18"/>
      <c r="J159" s="18"/>
      <c r="K159" s="11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</row>
    <row r="160" spans="1:50" ht="17" customHeight="1">
      <c r="A160" s="11"/>
      <c r="B160" s="18"/>
      <c r="C160" s="18"/>
      <c r="D160" s="18"/>
      <c r="E160" s="18"/>
      <c r="F160" s="18"/>
      <c r="G160" s="18"/>
      <c r="H160" s="18"/>
      <c r="I160" s="18"/>
      <c r="J160" s="18"/>
      <c r="K160" s="11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</row>
    <row r="161" spans="1:50" ht="17" customHeight="1">
      <c r="A161" s="11"/>
      <c r="B161" s="18"/>
      <c r="C161" s="18"/>
      <c r="D161" s="18"/>
      <c r="E161" s="18"/>
      <c r="F161" s="18"/>
      <c r="G161" s="18"/>
      <c r="H161" s="18"/>
      <c r="I161" s="18"/>
      <c r="J161" s="18"/>
      <c r="K161" s="11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</row>
    <row r="162" spans="1:50" ht="17" customHeight="1">
      <c r="A162" s="11"/>
      <c r="B162" s="18"/>
      <c r="C162" s="18"/>
      <c r="D162" s="18"/>
      <c r="E162" s="18"/>
      <c r="F162" s="18"/>
      <c r="G162" s="18"/>
      <c r="H162" s="18"/>
      <c r="I162" s="18"/>
      <c r="J162" s="18"/>
      <c r="K162" s="11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</row>
    <row r="163" spans="1:50" ht="17" customHeight="1">
      <c r="A163" s="11"/>
      <c r="B163" s="18"/>
      <c r="C163" s="18"/>
      <c r="D163" s="18"/>
      <c r="E163" s="18"/>
      <c r="F163" s="18"/>
      <c r="G163" s="18"/>
      <c r="H163" s="18"/>
      <c r="I163" s="18"/>
      <c r="J163" s="18"/>
      <c r="K163" s="11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</row>
    <row r="164" spans="1:50" ht="17" customHeight="1">
      <c r="A164" s="11"/>
      <c r="B164" s="18"/>
      <c r="C164" s="18"/>
      <c r="D164" s="18"/>
      <c r="E164" s="18"/>
      <c r="F164" s="18"/>
      <c r="G164" s="18"/>
      <c r="H164" s="18"/>
      <c r="I164" s="18"/>
      <c r="J164" s="18"/>
      <c r="K164" s="11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</row>
    <row r="165" spans="1:50" ht="17" customHeight="1">
      <c r="A165" s="11"/>
      <c r="B165" s="18"/>
      <c r="C165" s="18"/>
      <c r="D165" s="18"/>
      <c r="E165" s="18"/>
      <c r="F165" s="18"/>
      <c r="G165" s="18"/>
      <c r="H165" s="18"/>
      <c r="I165" s="18"/>
      <c r="J165" s="18"/>
      <c r="K165" s="11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</row>
    <row r="166" spans="1:50" ht="17" customHeight="1">
      <c r="A166" s="11"/>
      <c r="B166" s="18"/>
      <c r="C166" s="18"/>
      <c r="D166" s="18"/>
      <c r="E166" s="18"/>
      <c r="F166" s="18"/>
      <c r="G166" s="18"/>
      <c r="H166" s="18"/>
      <c r="I166" s="18"/>
      <c r="J166" s="18"/>
      <c r="K166" s="11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</row>
    <row r="167" spans="1:50" ht="17" customHeight="1">
      <c r="A167" s="11"/>
      <c r="B167" s="18"/>
      <c r="C167" s="18"/>
      <c r="D167" s="18"/>
      <c r="E167" s="18"/>
      <c r="F167" s="18"/>
      <c r="G167" s="18"/>
      <c r="H167" s="18"/>
      <c r="I167" s="18"/>
      <c r="J167" s="18"/>
      <c r="K167" s="11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</row>
    <row r="168" spans="1:50" ht="17" customHeight="1">
      <c r="A168" s="11"/>
      <c r="B168" s="18"/>
      <c r="C168" s="18"/>
      <c r="D168" s="18"/>
      <c r="E168" s="18"/>
      <c r="F168" s="18"/>
      <c r="G168" s="18"/>
      <c r="H168" s="18"/>
      <c r="I168" s="18"/>
      <c r="J168" s="18"/>
      <c r="K168" s="11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</row>
    <row r="169" spans="1:50" ht="17" customHeight="1">
      <c r="A169" s="11"/>
      <c r="B169" s="18"/>
      <c r="C169" s="18"/>
      <c r="D169" s="18"/>
      <c r="E169" s="18"/>
      <c r="F169" s="18"/>
      <c r="G169" s="18"/>
      <c r="H169" s="18"/>
      <c r="I169" s="18"/>
      <c r="J169" s="18"/>
      <c r="K169" s="11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</row>
    <row r="170" spans="1:50" ht="17" customHeight="1">
      <c r="A170" s="11"/>
      <c r="B170" s="18"/>
      <c r="C170" s="18"/>
      <c r="D170" s="18"/>
      <c r="E170" s="18"/>
      <c r="F170" s="18"/>
      <c r="G170" s="18"/>
      <c r="H170" s="18"/>
      <c r="I170" s="18"/>
      <c r="J170" s="18"/>
      <c r="K170" s="11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</row>
    <row r="171" spans="1:50" ht="17" customHeight="1">
      <c r="A171" s="11"/>
      <c r="B171" s="18"/>
      <c r="C171" s="18"/>
      <c r="D171" s="18"/>
      <c r="E171" s="18"/>
      <c r="F171" s="18"/>
      <c r="G171" s="18"/>
      <c r="H171" s="18"/>
      <c r="I171" s="18"/>
      <c r="J171" s="18"/>
      <c r="K171" s="11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</row>
    <row r="172" spans="1:50" ht="17" customHeight="1">
      <c r="A172" s="11"/>
      <c r="B172" s="18"/>
      <c r="C172" s="18"/>
      <c r="D172" s="18"/>
      <c r="E172" s="18"/>
      <c r="F172" s="18"/>
      <c r="G172" s="18"/>
      <c r="H172" s="18"/>
      <c r="I172" s="18"/>
      <c r="J172" s="18"/>
      <c r="K172" s="11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</row>
    <row r="173" spans="1:50" ht="17" customHeight="1">
      <c r="A173" s="11"/>
      <c r="B173" s="18"/>
      <c r="C173" s="18"/>
      <c r="D173" s="18"/>
      <c r="E173" s="18"/>
      <c r="F173" s="18"/>
      <c r="G173" s="18"/>
      <c r="H173" s="18"/>
      <c r="I173" s="18"/>
      <c r="J173" s="18"/>
      <c r="K173" s="11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</row>
    <row r="174" spans="1:50" ht="17" customHeight="1">
      <c r="A174" s="11"/>
      <c r="B174" s="18"/>
      <c r="C174" s="18"/>
      <c r="D174" s="18"/>
      <c r="E174" s="18"/>
      <c r="F174" s="18"/>
      <c r="G174" s="18"/>
      <c r="H174" s="18"/>
      <c r="I174" s="18"/>
      <c r="J174" s="18"/>
      <c r="K174" s="11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</row>
    <row r="175" spans="1:50" ht="17" customHeight="1">
      <c r="A175" s="11"/>
      <c r="B175" s="18"/>
      <c r="C175" s="18"/>
      <c r="D175" s="18"/>
      <c r="E175" s="18"/>
      <c r="F175" s="18"/>
      <c r="G175" s="18"/>
      <c r="H175" s="18"/>
      <c r="I175" s="18"/>
      <c r="J175" s="18"/>
      <c r="K175" s="11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</row>
    <row r="176" spans="1:50" ht="17" customHeight="1">
      <c r="A176" s="11"/>
      <c r="B176" s="18"/>
      <c r="C176" s="18"/>
      <c r="D176" s="18"/>
      <c r="E176" s="18"/>
      <c r="F176" s="18"/>
      <c r="G176" s="18"/>
      <c r="H176" s="18"/>
      <c r="I176" s="18"/>
      <c r="J176" s="18"/>
      <c r="K176" s="11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</row>
    <row r="177" spans="1:50" ht="17" customHeight="1">
      <c r="A177" s="11"/>
      <c r="B177" s="18"/>
      <c r="C177" s="18"/>
      <c r="D177" s="18"/>
      <c r="E177" s="18"/>
      <c r="F177" s="18"/>
      <c r="G177" s="18"/>
      <c r="H177" s="18"/>
      <c r="I177" s="18"/>
      <c r="J177" s="18"/>
      <c r="K177" s="11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</row>
    <row r="178" spans="1:50" ht="17" customHeight="1">
      <c r="A178" s="11"/>
      <c r="B178" s="18"/>
      <c r="C178" s="18"/>
      <c r="D178" s="18"/>
      <c r="E178" s="18"/>
      <c r="F178" s="18"/>
      <c r="G178" s="18"/>
      <c r="H178" s="18"/>
      <c r="I178" s="18"/>
      <c r="J178" s="18"/>
      <c r="K178" s="11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</row>
    <row r="179" spans="1:50" ht="17" customHeight="1">
      <c r="A179" s="11"/>
      <c r="B179" s="18"/>
      <c r="C179" s="18"/>
      <c r="D179" s="18"/>
      <c r="E179" s="18"/>
      <c r="F179" s="18"/>
      <c r="G179" s="18"/>
      <c r="H179" s="18"/>
      <c r="I179" s="18"/>
      <c r="J179" s="18"/>
      <c r="K179" s="11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</row>
    <row r="180" spans="1:50" ht="17" customHeight="1">
      <c r="A180" s="11"/>
      <c r="B180" s="18"/>
      <c r="C180" s="18"/>
      <c r="D180" s="18"/>
      <c r="E180" s="18"/>
      <c r="F180" s="18"/>
      <c r="G180" s="18"/>
      <c r="H180" s="18"/>
      <c r="I180" s="18"/>
      <c r="J180" s="18"/>
      <c r="K180" s="11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</row>
    <row r="181" spans="1:50" ht="17" customHeight="1">
      <c r="A181" s="11"/>
      <c r="B181" s="18"/>
      <c r="C181" s="18"/>
      <c r="D181" s="18"/>
      <c r="E181" s="18"/>
      <c r="F181" s="18"/>
      <c r="G181" s="18"/>
      <c r="H181" s="18"/>
      <c r="I181" s="18"/>
      <c r="J181" s="18"/>
      <c r="K181" s="11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</row>
    <row r="182" spans="1:50" ht="17" customHeight="1">
      <c r="A182" s="11"/>
      <c r="B182" s="18"/>
      <c r="C182" s="18"/>
      <c r="D182" s="18"/>
      <c r="E182" s="18"/>
      <c r="F182" s="18"/>
      <c r="G182" s="18"/>
      <c r="H182" s="18"/>
      <c r="I182" s="18"/>
      <c r="J182" s="18"/>
      <c r="K182" s="11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</row>
    <row r="183" spans="1:50" ht="17" customHeight="1">
      <c r="A183" s="11"/>
      <c r="B183" s="18"/>
      <c r="C183" s="18"/>
      <c r="D183" s="18"/>
      <c r="E183" s="18"/>
      <c r="F183" s="18"/>
      <c r="G183" s="18"/>
      <c r="H183" s="18"/>
      <c r="I183" s="18"/>
      <c r="J183" s="18"/>
      <c r="K183" s="11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</row>
    <row r="184" spans="1:50" ht="17" customHeight="1">
      <c r="A184" s="11"/>
      <c r="B184" s="18"/>
      <c r="C184" s="18"/>
      <c r="D184" s="18"/>
      <c r="E184" s="18"/>
      <c r="F184" s="18"/>
      <c r="G184" s="18"/>
      <c r="H184" s="18"/>
      <c r="I184" s="18"/>
      <c r="J184" s="18"/>
      <c r="K184" s="11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</row>
    <row r="185" spans="1:50" ht="17" customHeight="1">
      <c r="A185" s="11"/>
      <c r="B185" s="18"/>
      <c r="C185" s="18"/>
      <c r="D185" s="18"/>
      <c r="E185" s="18"/>
      <c r="F185" s="18"/>
      <c r="G185" s="18"/>
      <c r="H185" s="18"/>
      <c r="I185" s="18"/>
      <c r="J185" s="18"/>
      <c r="K185" s="11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</row>
    <row r="186" spans="1:50" ht="17" customHeight="1">
      <c r="A186" s="11"/>
      <c r="B186" s="18"/>
      <c r="C186" s="18"/>
      <c r="D186" s="18"/>
      <c r="E186" s="18"/>
      <c r="F186" s="18"/>
      <c r="G186" s="18"/>
      <c r="H186" s="18"/>
      <c r="I186" s="18"/>
      <c r="J186" s="18"/>
      <c r="K186" s="11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</row>
    <row r="187" spans="1:50" ht="17" customHeight="1">
      <c r="A187" s="11"/>
      <c r="B187" s="18"/>
      <c r="C187" s="18"/>
      <c r="D187" s="18"/>
      <c r="E187" s="18"/>
      <c r="F187" s="18"/>
      <c r="G187" s="18"/>
      <c r="H187" s="18"/>
      <c r="I187" s="18"/>
      <c r="J187" s="18"/>
      <c r="K187" s="11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</row>
    <row r="188" spans="1:50" ht="17" customHeight="1">
      <c r="A188" s="11"/>
      <c r="B188" s="18"/>
      <c r="C188" s="18"/>
      <c r="D188" s="18"/>
      <c r="E188" s="18"/>
      <c r="F188" s="18"/>
      <c r="G188" s="18"/>
      <c r="H188" s="18"/>
      <c r="I188" s="18"/>
      <c r="J188" s="18"/>
      <c r="K188" s="11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</row>
    <row r="189" spans="1:50" ht="17" customHeight="1">
      <c r="A189" s="11"/>
      <c r="B189" s="18"/>
      <c r="C189" s="18"/>
      <c r="D189" s="18"/>
      <c r="E189" s="18"/>
      <c r="F189" s="18"/>
      <c r="G189" s="18"/>
      <c r="H189" s="18"/>
      <c r="I189" s="18"/>
      <c r="J189" s="18"/>
      <c r="K189" s="11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</row>
    <row r="190" spans="1:50" ht="17" customHeight="1">
      <c r="A190" s="11"/>
      <c r="B190" s="18"/>
      <c r="C190" s="18"/>
      <c r="D190" s="18"/>
      <c r="E190" s="18"/>
      <c r="F190" s="18"/>
      <c r="G190" s="18"/>
      <c r="H190" s="18"/>
      <c r="I190" s="18"/>
      <c r="J190" s="18"/>
      <c r="K190" s="11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</row>
    <row r="191" spans="1:50" ht="17" customHeight="1">
      <c r="A191" s="11"/>
      <c r="B191" s="18"/>
      <c r="C191" s="18"/>
      <c r="D191" s="18"/>
      <c r="E191" s="18"/>
      <c r="F191" s="18"/>
      <c r="G191" s="18"/>
      <c r="H191" s="18"/>
      <c r="I191" s="18"/>
      <c r="J191" s="18"/>
      <c r="K191" s="11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</row>
    <row r="192" spans="1:50" ht="17" customHeight="1">
      <c r="A192" s="11"/>
      <c r="B192" s="18"/>
      <c r="C192" s="18"/>
      <c r="D192" s="18"/>
      <c r="E192" s="18"/>
      <c r="F192" s="18"/>
      <c r="G192" s="18"/>
      <c r="H192" s="18"/>
      <c r="I192" s="18"/>
      <c r="J192" s="18"/>
      <c r="K192" s="11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</row>
    <row r="193" spans="1:50" ht="17" customHeight="1">
      <c r="A193" s="11"/>
      <c r="B193" s="18"/>
      <c r="C193" s="18"/>
      <c r="D193" s="18"/>
      <c r="E193" s="18"/>
      <c r="F193" s="18"/>
      <c r="G193" s="18"/>
      <c r="H193" s="18"/>
      <c r="I193" s="18"/>
      <c r="J193" s="18"/>
      <c r="K193" s="11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</row>
    <row r="194" spans="1:50" ht="17" customHeight="1">
      <c r="A194" s="11"/>
      <c r="B194" s="18"/>
      <c r="C194" s="18"/>
      <c r="D194" s="18"/>
      <c r="E194" s="18"/>
      <c r="F194" s="18"/>
      <c r="G194" s="18"/>
      <c r="H194" s="18"/>
      <c r="I194" s="18"/>
      <c r="J194" s="18"/>
      <c r="K194" s="11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</row>
    <row r="195" spans="1:50" ht="17" customHeight="1">
      <c r="A195" s="11"/>
      <c r="B195" s="18"/>
      <c r="C195" s="18"/>
      <c r="D195" s="18"/>
      <c r="E195" s="18"/>
      <c r="F195" s="18"/>
      <c r="G195" s="18"/>
      <c r="H195" s="18"/>
      <c r="I195" s="18"/>
      <c r="J195" s="18"/>
      <c r="K195" s="11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</row>
    <row r="196" spans="1:50" ht="17" customHeight="1">
      <c r="A196" s="11"/>
      <c r="B196" s="18"/>
      <c r="C196" s="18"/>
      <c r="D196" s="18"/>
      <c r="E196" s="18"/>
      <c r="F196" s="18"/>
      <c r="G196" s="18"/>
      <c r="H196" s="18"/>
      <c r="I196" s="18"/>
      <c r="J196" s="18"/>
      <c r="K196" s="11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</row>
    <row r="197" spans="1:50" ht="17" customHeight="1">
      <c r="A197" s="11"/>
      <c r="B197" s="18"/>
      <c r="C197" s="18"/>
      <c r="D197" s="18"/>
      <c r="E197" s="18"/>
      <c r="F197" s="18"/>
      <c r="G197" s="18"/>
      <c r="H197" s="18"/>
      <c r="I197" s="18"/>
      <c r="J197" s="18"/>
      <c r="K197" s="11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</row>
    <row r="198" spans="1:50" ht="17" customHeight="1">
      <c r="A198" s="11"/>
      <c r="B198" s="18"/>
      <c r="C198" s="18"/>
      <c r="D198" s="18"/>
      <c r="E198" s="18"/>
      <c r="F198" s="18"/>
      <c r="G198" s="18"/>
      <c r="H198" s="18"/>
      <c r="I198" s="18"/>
      <c r="J198" s="18"/>
      <c r="K198" s="11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</row>
    <row r="199" spans="1:50" ht="17" customHeight="1">
      <c r="A199" s="11"/>
      <c r="B199" s="18"/>
      <c r="C199" s="18"/>
      <c r="D199" s="18"/>
      <c r="E199" s="18"/>
      <c r="F199" s="18"/>
      <c r="G199" s="18"/>
      <c r="H199" s="18"/>
      <c r="I199" s="18"/>
      <c r="J199" s="18"/>
      <c r="K199" s="11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</row>
    <row r="200" spans="1:50" ht="17" customHeight="1">
      <c r="A200" s="11"/>
      <c r="B200" s="18"/>
      <c r="C200" s="18"/>
      <c r="D200" s="18"/>
      <c r="E200" s="18"/>
      <c r="F200" s="18"/>
      <c r="G200" s="18"/>
      <c r="H200" s="18"/>
      <c r="I200" s="18"/>
      <c r="J200" s="18"/>
      <c r="K200" s="11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</row>
  </sheetData>
  <mergeCells count="28">
    <mergeCell ref="F2:H2"/>
    <mergeCell ref="P2:R2"/>
    <mergeCell ref="A3:J3"/>
    <mergeCell ref="K3:T3"/>
    <mergeCell ref="B4:I4"/>
    <mergeCell ref="L4:S4"/>
    <mergeCell ref="A39:A40"/>
    <mergeCell ref="D39:D40"/>
    <mergeCell ref="H39:H40"/>
    <mergeCell ref="S5:S6"/>
    <mergeCell ref="A5:C6"/>
    <mergeCell ref="D5:D6"/>
    <mergeCell ref="N5:N6"/>
    <mergeCell ref="E5:F5"/>
    <mergeCell ref="G5:H5"/>
    <mergeCell ref="J5:J6"/>
    <mergeCell ref="O5:P5"/>
    <mergeCell ref="Q5:R5"/>
    <mergeCell ref="K5:M6"/>
    <mergeCell ref="I5:I6"/>
    <mergeCell ref="R39:R40"/>
    <mergeCell ref="T5:T6"/>
    <mergeCell ref="H42:J42"/>
    <mergeCell ref="R42:T42"/>
    <mergeCell ref="H38:J38"/>
    <mergeCell ref="R38:T38"/>
    <mergeCell ref="K39:K40"/>
    <mergeCell ref="N39:N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