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年底" sheetId="1" r:id="rId1"/>
  </sheets>
  <definedNames/>
  <calcPr fullCalcOnLoad="1"/>
</workbook>
</file>

<file path=xl/sharedStrings.xml><?xml version="1.0" encoding="utf-8"?>
<sst xmlns="http://schemas.openxmlformats.org/spreadsheetml/2006/main" count="178" uniqueCount="178">
  <si>
    <t>公開類</t>
  </si>
  <si>
    <t>年  報</t>
  </si>
  <si>
    <t>機關別</t>
  </si>
  <si>
    <t>臺中市議會</t>
  </si>
  <si>
    <t>府  本  部</t>
  </si>
  <si>
    <t>臺中市政府</t>
  </si>
  <si>
    <t>一級機關</t>
  </si>
  <si>
    <t>二級機關</t>
  </si>
  <si>
    <t>二級機關（戶政事務所）</t>
  </si>
  <si>
    <t>二級機關（地政事務所）</t>
  </si>
  <si>
    <t>二級機關（警察局所屬）</t>
  </si>
  <si>
    <t>區公所</t>
  </si>
  <si>
    <t>填表</t>
  </si>
  <si>
    <t>資料來源：由本處第三科依據各機關性別統計指標資料填列。</t>
  </si>
  <si>
    <t>填表說明：本表編製1份，並依統計法規定永久保存，資料透過網際網路上傳至「臺中市公務統計行政管理系統」。</t>
  </si>
  <si>
    <t>備    註：新增捷運警察隊</t>
  </si>
  <si>
    <t xml:space="preserve"> 修正說明：運動局之本年新增指標數誤繕。</t>
  </si>
  <si>
    <t>每年終了2個月內編報</t>
  </si>
  <si>
    <t>臺中市政府性別統計指標數(修正表)</t>
  </si>
  <si>
    <t>中華民國111年底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</si>
  <si>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</si>
  <si>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</si>
  <si>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</si>
  <si>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</si>
  <si>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</si>
  <si>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</si>
  <si>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</si>
  <si>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</si>
  <si>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</si>
  <si>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</si>
  <si>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</si>
  <si>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</si>
  <si>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</si>
  <si>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</si>
  <si>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研究發展考核委員會</t>
  </si>
  <si>
    <t>政風處</t>
  </si>
  <si>
    <t>勞工局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</si>
  <si>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</si>
  <si>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</si>
  <si>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</si>
  <si>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</si>
  <si>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</si>
  <si>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</si>
  <si>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</si>
  <si>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原住民族事務委員會</t>
  </si>
  <si>
    <t>客家事務委員會</t>
  </si>
  <si>
    <t>都市發展局</t>
  </si>
  <si>
    <t>水利局</t>
  </si>
  <si>
    <t>運動局</t>
  </si>
  <si>
    <t>孔廟忠烈祠聯合管理所</t>
  </si>
  <si>
    <t>生命禮儀管理處</t>
  </si>
  <si>
    <t>家庭教育中心</t>
  </si>
  <si>
    <t>仁愛之家</t>
  </si>
  <si>
    <t xml:space="preserve">家庭暴力及性侵害防治中心 </t>
  </si>
  <si>
    <t xml:space="preserve">公訓中心 </t>
  </si>
  <si>
    <t>資訊中心</t>
  </si>
  <si>
    <t>勞動檢查處</t>
  </si>
  <si>
    <t>就業服務處</t>
  </si>
  <si>
    <t>動物保護防疫處</t>
  </si>
  <si>
    <t>海岸資源漁業發展所</t>
  </si>
  <si>
    <t>公共運輸及捷運工程處</t>
  </si>
  <si>
    <t>停車管理處</t>
  </si>
  <si>
    <t>車輛行車事故鑑定委員會</t>
  </si>
  <si>
    <t>交通事件裁決處</t>
  </si>
  <si>
    <t>風景區管理所</t>
  </si>
  <si>
    <t>文化資產處</t>
  </si>
  <si>
    <t>臺中市立圖書館</t>
  </si>
  <si>
    <t>住宅發展工程處</t>
  </si>
  <si>
    <t>新建工程處</t>
  </si>
  <si>
    <t>養護工程處</t>
  </si>
  <si>
    <t>食品藥物安全處</t>
  </si>
  <si>
    <t xml:space="preserve">中區戶政事務所 </t>
  </si>
  <si>
    <t xml:space="preserve">東區戶政事務所 </t>
  </si>
  <si>
    <t xml:space="preserve">西區戶政事務所 </t>
  </si>
  <si>
    <t xml:space="preserve">南區戶政事務所 </t>
  </si>
  <si>
    <t xml:space="preserve">北區戶政事務所 </t>
  </si>
  <si>
    <t xml:space="preserve">西屯區戶政事務所 </t>
  </si>
  <si>
    <t xml:space="preserve">南屯區戶政事務所 </t>
  </si>
  <si>
    <t xml:space="preserve">北屯區戶政事務所 </t>
  </si>
  <si>
    <t xml:space="preserve">豐原區戶政事務所 </t>
  </si>
  <si>
    <t xml:space="preserve">大里區戶政事務所 </t>
  </si>
  <si>
    <t xml:space="preserve">太平區戶政事務所 </t>
  </si>
  <si>
    <t>東勢戶政事務所(本所)</t>
  </si>
  <si>
    <t xml:space="preserve">  東勢戶所-新社辦事處</t>
  </si>
  <si>
    <t xml:space="preserve">  東勢戶所-石岡辦事處</t>
  </si>
  <si>
    <t xml:space="preserve">  東勢戶所-和平辦事處</t>
  </si>
  <si>
    <t xml:space="preserve">大甲區戶政事務所 </t>
  </si>
  <si>
    <t xml:space="preserve">清水區戶政事務所 </t>
  </si>
  <si>
    <t xml:space="preserve">沙鹿區戶政事務所 </t>
  </si>
  <si>
    <t xml:space="preserve">梧棲區戶政事務所 </t>
  </si>
  <si>
    <t xml:space="preserve">后里區戶政事務所 </t>
  </si>
  <si>
    <t xml:space="preserve">神岡區戶政事務所 </t>
  </si>
  <si>
    <t xml:space="preserve">大雅區戶政事務所 </t>
  </si>
  <si>
    <t xml:space="preserve">潭子區戶政事務所 </t>
  </si>
  <si>
    <t xml:space="preserve">外埔區戶政事務所 </t>
  </si>
  <si>
    <t xml:space="preserve">大安區戶政事務所 </t>
  </si>
  <si>
    <t xml:space="preserve">大肚區戶政事務所 </t>
  </si>
  <si>
    <t xml:space="preserve">龍井區戶政事務所 </t>
  </si>
  <si>
    <t xml:space="preserve">烏日區戶政事務所 </t>
  </si>
  <si>
    <t xml:space="preserve">霧峰區戶政事務所 </t>
  </si>
  <si>
    <t xml:space="preserve">中山地政事務所 </t>
  </si>
  <si>
    <t xml:space="preserve">中正地政事務所 </t>
  </si>
  <si>
    <t xml:space="preserve">中興地政事務所 </t>
  </si>
  <si>
    <t xml:space="preserve">豐原地政事務所 </t>
  </si>
  <si>
    <t xml:space="preserve">雅潭地政事務所 </t>
  </si>
  <si>
    <t xml:space="preserve">東勢地政事務所 </t>
  </si>
  <si>
    <t xml:space="preserve">大里地政事務所 </t>
  </si>
  <si>
    <t xml:space="preserve">太平地政事務所 </t>
  </si>
  <si>
    <t xml:space="preserve">清水地政事務所 </t>
  </si>
  <si>
    <t xml:space="preserve">大甲地政事務所 </t>
  </si>
  <si>
    <t xml:space="preserve">龍井地政事務所 </t>
  </si>
  <si>
    <t>警察局第一分局</t>
  </si>
  <si>
    <t>警察局第二分局</t>
  </si>
  <si>
    <t>警察局第三分局</t>
  </si>
  <si>
    <t>警察局第四分局</t>
  </si>
  <si>
    <t>警察局第五分局</t>
  </si>
  <si>
    <t>警察局第六分局</t>
  </si>
  <si>
    <t>警察局豐原分局</t>
  </si>
  <si>
    <t>警察局大甲分局</t>
  </si>
  <si>
    <t>警察局清水分局</t>
  </si>
  <si>
    <t>警察局烏日分局</t>
  </si>
  <si>
    <t>警察局霧峰分局</t>
  </si>
  <si>
    <t>警察局太平分局</t>
  </si>
  <si>
    <t>警察局東勢分局</t>
  </si>
  <si>
    <t>警察局和平分局</t>
  </si>
  <si>
    <t>警察局大雅分局</t>
  </si>
  <si>
    <t>保安警察大隊</t>
  </si>
  <si>
    <t>刑事警察大隊</t>
  </si>
  <si>
    <t>交通警察大隊</t>
  </si>
  <si>
    <t>少年警察隊</t>
  </si>
  <si>
    <t>婦幼警察隊</t>
  </si>
  <si>
    <t>捷運警察隊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</si>
  <si>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</si>
  <si>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</si>
  <si>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</si>
  <si>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</si>
  <si>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</si>
  <si>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</si>
  <si>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</si>
  <si>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</si>
  <si>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</si>
  <si>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</si>
  <si>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</si>
  <si>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</si>
  <si>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</si>
  <si>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</si>
  <si>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</si>
  <si>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</si>
  <si>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</si>
  <si>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</si>
  <si>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</si>
  <si>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</si>
  <si>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</si>
  <si>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</si>
  <si>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</si>
  <si>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</si>
  <si>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</si>
  <si>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</si>
  <si>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</si>
  <si>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新社區公所</t>
  </si>
  <si>
    <t>大安區公所</t>
  </si>
  <si>
    <t>去年底指標數
(1)</t>
  </si>
  <si>
    <t>審核</t>
  </si>
  <si>
    <t>本年新增指標數
(2)</t>
  </si>
  <si>
    <t>本年減少指標數
(3)</t>
  </si>
  <si>
    <t>業務主管人員</t>
  </si>
  <si>
    <t>主辦統計人員</t>
  </si>
  <si>
    <t>本年底指標數
(4)=(1)+(2)-(3)</t>
  </si>
  <si>
    <t>本年底較去年底增加情形</t>
  </si>
  <si>
    <t>指標數(5)=(4)-(1)</t>
  </si>
  <si>
    <t>編製機關</t>
  </si>
  <si>
    <t xml:space="preserve"> 表    號 </t>
  </si>
  <si>
    <t>機關首長</t>
  </si>
  <si>
    <t>臺中市政府主計處</t>
  </si>
  <si>
    <t>30910-04-01-2</t>
  </si>
  <si>
    <t>單位：個</t>
  </si>
  <si>
    <t>百分比(%)</t>
  </si>
  <si>
    <t>中華民國 113 年 1月 17 日編製</t>
  </si>
</sst>
</file>

<file path=xl/styles.xml><?xml version="1.0" encoding="utf-8"?>
<styleSheet xmlns="http://schemas.openxmlformats.org/spreadsheetml/2006/main">
  <numFmts count="8">
    <numFmt numFmtId="197" formatCode="_-* #,##0_-;\-* #,##0_-;_-* &quot;－&quot;_-;_-@_-"/>
    <numFmt numFmtId="198" formatCode="_-* #,##0_-;\-* #,##0_-;_-* &quot; －&quot;_-;_-@_-"/>
    <numFmt numFmtId="199" formatCode="_-* #,##0_-;\-* #,##0_-;_-* &quot;-&quot;??_-;_-@_-"/>
    <numFmt numFmtId="200" formatCode="#,##0_);\-#,##0_);&quot;-&quot;_);@_)"/>
    <numFmt numFmtId="201" formatCode="_-* #,##0.00_-;\-* #,##0.00_-;_-* &quot;-&quot;??_-;_-@_-"/>
    <numFmt numFmtId="202" formatCode="0_);[Red]\(0\)"/>
    <numFmt numFmtId="203" formatCode="#,##0.00_);\-#,##0.00_);&quot;-&quot;_);@_)"/>
    <numFmt numFmtId="204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26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1"/>
      <color rgb="FF000000"/>
      <name val="Calibri"/>
      <family val="2"/>
    </font>
    <font>
      <sz val="13"/>
      <color rgb="FF000000"/>
      <name val="標楷體"/>
      <family val="2"/>
    </font>
    <font>
      <sz val="26"/>
      <color rgb="FF000000"/>
      <name val="Courie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8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8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left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197" fontId="7" fillId="0" borderId="0" xfId="0" applyNumberFormat="1" applyFont="1"/>
    <xf numFmtId="197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left" vertical="center"/>
    </xf>
    <xf numFmtId="197" fontId="8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9" fontId="4" fillId="0" borderId="11" xfId="0" applyNumberFormat="1" applyFont="1" applyBorder="1" applyAlignment="1">
      <alignment horizontal="right" vertical="center" wrapText="1"/>
    </xf>
    <xf numFmtId="200" fontId="5" fillId="0" borderId="5" xfId="0" applyNumberFormat="1" applyFont="1" applyBorder="1" applyAlignment="1">
      <alignment horizontal="right" vertical="center" wrapText="1"/>
    </xf>
    <xf numFmtId="200" fontId="5" fillId="0" borderId="5" xfId="0" applyNumberFormat="1" applyFont="1" applyBorder="1" applyAlignment="1">
      <alignment horizontal="right" vertical="center"/>
    </xf>
    <xf numFmtId="200" fontId="4" fillId="0" borderId="5" xfId="0" applyNumberFormat="1" applyFont="1" applyBorder="1" applyAlignment="1">
      <alignment horizontal="right"/>
    </xf>
    <xf numFmtId="201" fontId="4" fillId="0" borderId="5" xfId="0" applyNumberFormat="1" applyFont="1" applyBorder="1" applyAlignment="1">
      <alignment horizontal="right"/>
    </xf>
    <xf numFmtId="202" fontId="4" fillId="0" borderId="6" xfId="0" applyNumberFormat="1" applyFont="1" applyBorder="1" applyAlignment="1">
      <alignment vertical="center" wrapText="1"/>
    </xf>
    <xf numFmtId="199" fontId="4" fillId="0" borderId="2" xfId="0" applyNumberFormat="1" applyFont="1" applyBorder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/>
    </xf>
    <xf numFmtId="200" fontId="5" fillId="0" borderId="0" xfId="0" applyNumberFormat="1" applyFont="1" applyAlignment="1">
      <alignment horizontal="right" vertical="center" wrapText="1"/>
    </xf>
    <xf numFmtId="200" fontId="4" fillId="0" borderId="0" xfId="0" applyNumberFormat="1" applyFont="1" applyAlignment="1">
      <alignment horizontal="right" vertical="center"/>
    </xf>
    <xf numFmtId="202" fontId="4" fillId="0" borderId="3" xfId="0" applyNumberFormat="1" applyFont="1" applyBorder="1" applyAlignment="1">
      <alignment vertical="center" wrapText="1"/>
    </xf>
    <xf numFmtId="200" fontId="4" fillId="0" borderId="0" xfId="0" applyNumberFormat="1" applyFont="1" applyAlignment="1">
      <alignment horizontal="right"/>
    </xf>
    <xf numFmtId="201" fontId="4" fillId="0" borderId="0" xfId="0" applyNumberFormat="1" applyFont="1" applyAlignment="1">
      <alignment horizontal="right"/>
    </xf>
    <xf numFmtId="202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198" fontId="2" fillId="0" borderId="0" xfId="0" applyNumberFormat="1" applyFont="1" applyAlignment="1">
      <alignment horizontal="left"/>
    </xf>
    <xf numFmtId="198" fontId="2" fillId="0" borderId="0" xfId="0" applyNumberFormat="1" applyFont="1" applyAlignment="1">
      <alignment horizontal="left" vertical="top"/>
    </xf>
    <xf numFmtId="197" fontId="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00" fontId="5" fillId="0" borderId="0" xfId="0" applyNumberFormat="1" applyFont="1" applyAlignment="1">
      <alignment horizontal="right"/>
    </xf>
    <xf numFmtId="202" fontId="4" fillId="0" borderId="3" xfId="0" applyNumberFormat="1" applyFont="1" applyBorder="1" applyAlignment="1">
      <alignment vertical="center"/>
    </xf>
    <xf numFmtId="0" fontId="6" fillId="0" borderId="2" xfId="0" applyFont="1" applyBorder="1"/>
    <xf numFmtId="198" fontId="2" fillId="0" borderId="0" xfId="0" applyNumberFormat="1" applyFont="1" applyAlignment="1">
      <alignment horizontal="right" vertical="center"/>
    </xf>
    <xf numFmtId="198" fontId="2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201" fontId="4" fillId="0" borderId="2" xfId="0" applyNumberFormat="1" applyFont="1" applyBorder="1" applyAlignment="1">
      <alignment horizontal="right" vertical="center" wrapText="1"/>
    </xf>
    <xf numFmtId="203" fontId="5" fillId="0" borderId="0" xfId="0" applyNumberFormat="1" applyFont="1" applyAlignment="1">
      <alignment horizontal="right" vertical="center"/>
    </xf>
    <xf numFmtId="203" fontId="4" fillId="0" borderId="0" xfId="0" applyNumberFormat="1" applyFont="1" applyAlignment="1">
      <alignment horizontal="right" vertical="center"/>
    </xf>
    <xf numFmtId="0" fontId="6" fillId="0" borderId="5" xfId="0" applyFont="1" applyBorder="1"/>
    <xf numFmtId="204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14"/>
  <sheetViews>
    <sheetView tabSelected="1" workbookViewId="0" topLeftCell="A1">
      <selection activeCell="M153" sqref="M153"/>
    </sheetView>
  </sheetViews>
  <sheetFormatPr defaultColWidth="9.28125" defaultRowHeight="15"/>
  <cols>
    <col min="1" max="1" width="27.28125" style="0" customWidth="1"/>
    <col min="2" max="2" width="30.28125" style="0" customWidth="1"/>
    <col min="3" max="3" width="10.8515625" style="0" customWidth="1"/>
    <col min="4" max="4" width="11.140625" style="0" customWidth="1"/>
    <col min="5" max="5" width="10.28125" style="0" customWidth="1"/>
    <col min="6" max="6" width="11.140625" style="0" customWidth="1"/>
    <col min="7" max="7" width="10.8515625" style="0" customWidth="1"/>
    <col min="8" max="8" width="11.140625" style="0" customWidth="1"/>
    <col min="9" max="10" width="11.8515625" style="0" customWidth="1"/>
    <col min="11" max="11" width="5.7109375" style="0" customWidth="1"/>
    <col min="12" max="12" width="18.7109375" style="0" customWidth="1"/>
    <col min="13" max="13" width="24.8515625" style="0" customWidth="1"/>
    <col min="14" max="50" width="9.28125" style="0" customWidth="1"/>
  </cols>
  <sheetData>
    <row r="1" spans="1:50" ht="27.6" customHeight="1">
      <c r="A1" s="1" t="s">
        <v>0</v>
      </c>
      <c r="B1" s="18"/>
      <c r="C1" s="11"/>
      <c r="D1" s="11"/>
      <c r="E1" s="11"/>
      <c r="F1" s="11"/>
      <c r="G1" s="11"/>
      <c r="H1" s="11"/>
      <c r="I1" s="11"/>
      <c r="J1" s="11"/>
      <c r="K1" s="48"/>
      <c r="L1" s="1" t="s">
        <v>170</v>
      </c>
      <c r="M1" s="1" t="s">
        <v>173</v>
      </c>
      <c r="N1" s="6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27.6" customHeight="1">
      <c r="A2" s="1" t="s">
        <v>1</v>
      </c>
      <c r="B2" s="19" t="s">
        <v>17</v>
      </c>
      <c r="C2" s="28"/>
      <c r="D2" s="28"/>
      <c r="E2" s="28"/>
      <c r="F2" s="28"/>
      <c r="G2" s="28"/>
      <c r="H2" s="28"/>
      <c r="I2" s="28"/>
      <c r="J2" s="45"/>
      <c r="K2" s="49"/>
      <c r="L2" s="56" t="s">
        <v>171</v>
      </c>
      <c r="M2" s="56" t="s">
        <v>174</v>
      </c>
      <c r="N2" s="6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39" customHeight="1">
      <c r="A3" s="2"/>
      <c r="B3" s="2" t="s">
        <v>18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9.5" customHeight="1">
      <c r="A4" s="3"/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60" t="s">
        <v>175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24" customHeight="1">
      <c r="A5" s="4" t="s">
        <v>2</v>
      </c>
      <c r="B5" s="21"/>
      <c r="C5" s="30" t="s">
        <v>161</v>
      </c>
      <c r="D5" s="30"/>
      <c r="E5" s="30" t="s">
        <v>163</v>
      </c>
      <c r="F5" s="30"/>
      <c r="G5" s="30" t="s">
        <v>164</v>
      </c>
      <c r="H5" s="30"/>
      <c r="I5" s="30" t="s">
        <v>167</v>
      </c>
      <c r="J5" s="30"/>
      <c r="K5" s="50" t="s">
        <v>168</v>
      </c>
      <c r="L5" s="50"/>
      <c r="M5" s="50"/>
      <c r="N5" s="6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4" customHeight="1">
      <c r="A6" s="4"/>
      <c r="B6" s="21"/>
      <c r="C6" s="30"/>
      <c r="D6" s="30"/>
      <c r="E6" s="30"/>
      <c r="F6" s="30"/>
      <c r="G6" s="30"/>
      <c r="H6" s="30"/>
      <c r="I6" s="30"/>
      <c r="J6" s="30"/>
      <c r="K6" s="50" t="s">
        <v>169</v>
      </c>
      <c r="L6" s="50"/>
      <c r="M6" s="61" t="s">
        <v>176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6.5" customHeight="1">
      <c r="A7" s="5"/>
      <c r="B7" s="22"/>
      <c r="C7" s="31"/>
      <c r="D7" s="37"/>
      <c r="E7" s="37"/>
      <c r="F7" s="37"/>
      <c r="G7" s="37"/>
      <c r="H7" s="37"/>
      <c r="I7" s="37"/>
      <c r="J7" s="37"/>
      <c r="K7" s="37"/>
      <c r="L7" s="37"/>
      <c r="M7" s="62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6.5" customHeight="1">
      <c r="A8" s="6" t="s">
        <v>3</v>
      </c>
      <c r="B8" s="23"/>
      <c r="C8" s="32"/>
      <c r="D8" s="38">
        <v>40</v>
      </c>
      <c r="E8" s="39"/>
      <c r="F8" s="38">
        <v>0</v>
      </c>
      <c r="G8" s="39"/>
      <c r="H8" s="38">
        <v>0</v>
      </c>
      <c r="I8" s="39"/>
      <c r="J8" s="38">
        <f>SUM(D8+F8-H8)</f>
        <v>40</v>
      </c>
      <c r="K8" s="51"/>
      <c r="L8" s="38">
        <f>J8-D8</f>
        <v>0</v>
      </c>
      <c r="M8" s="63">
        <f>IF(D8&gt;0,L8/D8*100,"--")</f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6.5" customHeight="1">
      <c r="A9" s="6" t="s">
        <v>4</v>
      </c>
      <c r="B9" s="23"/>
      <c r="C9" s="33"/>
      <c r="D9" s="38">
        <v>20</v>
      </c>
      <c r="E9" s="39"/>
      <c r="F9" s="38">
        <v>0</v>
      </c>
      <c r="G9" s="39"/>
      <c r="H9" s="38">
        <v>0</v>
      </c>
      <c r="I9" s="39"/>
      <c r="J9" s="38">
        <f>SUM(D9+F9-H9)</f>
        <v>20</v>
      </c>
      <c r="K9" s="51"/>
      <c r="L9" s="38">
        <f>J9-D9</f>
        <v>0</v>
      </c>
      <c r="M9" s="63">
        <f>IF(D9&gt;0,L9/D9*100,"--")</f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16.5" customHeight="1">
      <c r="A10" s="6" t="s">
        <v>5</v>
      </c>
      <c r="B10" s="23"/>
      <c r="C10" s="32"/>
      <c r="D10" s="39">
        <f>SUM(D11:D151)</f>
        <v>13079</v>
      </c>
      <c r="E10" s="39"/>
      <c r="F10" s="39">
        <f>SUM(F11:F151)</f>
        <v>1471</v>
      </c>
      <c r="G10" s="39"/>
      <c r="H10" s="39">
        <f>SUM(H11:H151)</f>
        <v>31</v>
      </c>
      <c r="I10" s="39"/>
      <c r="J10" s="38">
        <f>SUM(D10+F10-H10)</f>
        <v>14519</v>
      </c>
      <c r="K10" s="51"/>
      <c r="L10" s="38">
        <f>J10-D10</f>
        <v>1440</v>
      </c>
      <c r="M10" s="63">
        <f>IF(D10&gt;0,L10/D10*100,"--")</f>
        <v>11.0100160562734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6.5" customHeight="1">
      <c r="A11" s="7" t="s">
        <v>6</v>
      </c>
      <c r="B11" s="24" t="s">
        <v>20</v>
      </c>
      <c r="C11" s="34"/>
      <c r="D11" s="40">
        <v>34</v>
      </c>
      <c r="E11" s="42"/>
      <c r="F11" s="40">
        <v>4</v>
      </c>
      <c r="G11" s="42"/>
      <c r="H11" s="40">
        <v>0</v>
      </c>
      <c r="I11" s="42"/>
      <c r="J11" s="40">
        <f>SUM(D11+F11-H11)</f>
        <v>38</v>
      </c>
      <c r="K11" s="42"/>
      <c r="L11" s="40">
        <f>J11-D11</f>
        <v>4</v>
      </c>
      <c r="M11" s="64">
        <f>IF(D11&gt;0,L11/D11*100,"--")</f>
        <v>11.7647058823529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6.5" customHeight="1">
      <c r="A12" s="7"/>
      <c r="B12" s="24" t="s">
        <v>21</v>
      </c>
      <c r="C12" s="34"/>
      <c r="D12" s="40">
        <v>406</v>
      </c>
      <c r="E12" s="42"/>
      <c r="F12" s="40">
        <v>60</v>
      </c>
      <c r="G12" s="42"/>
      <c r="H12" s="40">
        <v>0</v>
      </c>
      <c r="I12" s="42"/>
      <c r="J12" s="40">
        <f>SUM(D12+F12-H12)</f>
        <v>466</v>
      </c>
      <c r="K12" s="42"/>
      <c r="L12" s="40">
        <f>J12-D12</f>
        <v>60</v>
      </c>
      <c r="M12" s="64">
        <f>IF(D12&gt;0,L12/D12*100,"--")</f>
        <v>14.7783251231527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6.5" customHeight="1">
      <c r="A13" s="7"/>
      <c r="B13" s="24" t="s">
        <v>22</v>
      </c>
      <c r="C13" s="34"/>
      <c r="D13" s="40">
        <v>32</v>
      </c>
      <c r="E13" s="42"/>
      <c r="F13" s="40">
        <v>6</v>
      </c>
      <c r="G13" s="42"/>
      <c r="H13" s="40">
        <v>0</v>
      </c>
      <c r="I13" s="42"/>
      <c r="J13" s="40">
        <f>SUM(D13+F13-H13)</f>
        <v>38</v>
      </c>
      <c r="K13" s="42"/>
      <c r="L13" s="40">
        <f>J13-D13</f>
        <v>6</v>
      </c>
      <c r="M13" s="64">
        <f>IF(D13&gt;0,L13/D13*100,"--")</f>
        <v>18.75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6.5" customHeight="1">
      <c r="A14" s="7"/>
      <c r="B14" s="24" t="s">
        <v>23</v>
      </c>
      <c r="C14" s="34"/>
      <c r="D14" s="40">
        <v>317</v>
      </c>
      <c r="E14" s="42"/>
      <c r="F14" s="40">
        <v>52</v>
      </c>
      <c r="G14" s="42"/>
      <c r="H14" s="40">
        <v>2</v>
      </c>
      <c r="I14" s="42"/>
      <c r="J14" s="40">
        <f>SUM(D14+F14-H14)</f>
        <v>367</v>
      </c>
      <c r="K14" s="42"/>
      <c r="L14" s="40">
        <f>J14-D14</f>
        <v>50</v>
      </c>
      <c r="M14" s="64">
        <f>IF(D14&gt;0,L14/D14*100,"--")</f>
        <v>15.7728706624606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6.5" customHeight="1">
      <c r="A15" s="7"/>
      <c r="B15" s="24" t="s">
        <v>24</v>
      </c>
      <c r="C15" s="34"/>
      <c r="D15" s="40">
        <v>50</v>
      </c>
      <c r="E15" s="42"/>
      <c r="F15" s="40">
        <v>18</v>
      </c>
      <c r="G15" s="42"/>
      <c r="H15" s="40">
        <v>0</v>
      </c>
      <c r="I15" s="42"/>
      <c r="J15" s="40">
        <f>SUM(D15+F15-H15)</f>
        <v>68</v>
      </c>
      <c r="K15" s="42"/>
      <c r="L15" s="40">
        <f>J15-D15</f>
        <v>18</v>
      </c>
      <c r="M15" s="64">
        <f>IF(D15&gt;0,L15/D15*100,"--")</f>
        <v>36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6.5" customHeight="1">
      <c r="A16" s="7"/>
      <c r="B16" s="24" t="s">
        <v>25</v>
      </c>
      <c r="C16" s="34"/>
      <c r="D16" s="40">
        <v>269</v>
      </c>
      <c r="E16" s="42"/>
      <c r="F16" s="40">
        <v>16</v>
      </c>
      <c r="G16" s="42"/>
      <c r="H16" s="40">
        <v>0</v>
      </c>
      <c r="I16" s="42"/>
      <c r="J16" s="40">
        <f>SUM(D16+F16-H16)</f>
        <v>285</v>
      </c>
      <c r="K16" s="42"/>
      <c r="L16" s="40">
        <f>J16-D16</f>
        <v>16</v>
      </c>
      <c r="M16" s="64">
        <f>IF(D16&gt;0,L16/D16*100,"--")</f>
        <v>5.94795539033457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6.5" customHeight="1">
      <c r="A17" s="7"/>
      <c r="B17" s="24" t="s">
        <v>26</v>
      </c>
      <c r="C17" s="34"/>
      <c r="D17" s="40">
        <v>267</v>
      </c>
      <c r="E17" s="42"/>
      <c r="F17" s="40">
        <v>2</v>
      </c>
      <c r="G17" s="42"/>
      <c r="H17" s="40">
        <v>0</v>
      </c>
      <c r="I17" s="42"/>
      <c r="J17" s="40">
        <f>SUM(D17+F17-H17)</f>
        <v>269</v>
      </c>
      <c r="K17" s="42"/>
      <c r="L17" s="40">
        <f>J17-D17</f>
        <v>2</v>
      </c>
      <c r="M17" s="64">
        <f>IF(D17&gt;0,L17/D17*100,"--")</f>
        <v>0.749063670411985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6.5" customHeight="1">
      <c r="A18" s="7"/>
      <c r="B18" s="24" t="s">
        <v>27</v>
      </c>
      <c r="C18" s="34"/>
      <c r="D18" s="40">
        <v>467</v>
      </c>
      <c r="E18" s="42"/>
      <c r="F18" s="40">
        <v>2</v>
      </c>
      <c r="G18" s="42"/>
      <c r="H18" s="40">
        <v>0</v>
      </c>
      <c r="I18" s="42"/>
      <c r="J18" s="40">
        <f>SUM(D18+F18-H18)</f>
        <v>469</v>
      </c>
      <c r="K18" s="42"/>
      <c r="L18" s="40">
        <f>J18-D18</f>
        <v>2</v>
      </c>
      <c r="M18" s="64">
        <f>IF(D18&gt;0,L18/D18*100,"--")</f>
        <v>0.428265524625268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7"/>
      <c r="B19" s="24" t="s">
        <v>28</v>
      </c>
      <c r="C19" s="34"/>
      <c r="D19" s="40">
        <v>76</v>
      </c>
      <c r="E19" s="42"/>
      <c r="F19" s="40">
        <v>293</v>
      </c>
      <c r="G19" s="42"/>
      <c r="H19" s="40">
        <v>14</v>
      </c>
      <c r="I19" s="42"/>
      <c r="J19" s="40">
        <f>SUM(D19+F19-H19)</f>
        <v>355</v>
      </c>
      <c r="K19" s="42"/>
      <c r="L19" s="40">
        <f>J19-D19</f>
        <v>279</v>
      </c>
      <c r="M19" s="64">
        <f>IF(D19&gt;0,L19/D19*100,"--")</f>
        <v>367.105263157895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6.5" customHeight="1">
      <c r="A20" s="7"/>
      <c r="B20" s="24" t="s">
        <v>29</v>
      </c>
      <c r="C20" s="34"/>
      <c r="D20" s="40">
        <v>46</v>
      </c>
      <c r="E20" s="42"/>
      <c r="F20" s="40">
        <v>2</v>
      </c>
      <c r="G20" s="42"/>
      <c r="H20" s="40">
        <v>0</v>
      </c>
      <c r="I20" s="42"/>
      <c r="J20" s="40">
        <f>SUM(D20+F20-H20)</f>
        <v>48</v>
      </c>
      <c r="K20" s="42"/>
      <c r="L20" s="40">
        <f>J20-D20</f>
        <v>2</v>
      </c>
      <c r="M20" s="64">
        <f>IF(D20&gt;0,L20/D20*100,"--")</f>
        <v>4.34782608695652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7"/>
      <c r="B21" s="24" t="s">
        <v>30</v>
      </c>
      <c r="C21" s="34"/>
      <c r="D21" s="40">
        <v>109</v>
      </c>
      <c r="E21" s="42"/>
      <c r="F21" s="40">
        <v>3</v>
      </c>
      <c r="G21" s="42"/>
      <c r="H21" s="40">
        <v>0</v>
      </c>
      <c r="I21" s="42"/>
      <c r="J21" s="40">
        <f>SUM(D21+F21-H21)</f>
        <v>112</v>
      </c>
      <c r="K21" s="42"/>
      <c r="L21" s="40">
        <f>J21-D21</f>
        <v>3</v>
      </c>
      <c r="M21" s="64">
        <f>IF(D21&gt;0,L21/D21*100,"--")</f>
        <v>2.75229357798165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6.5" customHeight="1">
      <c r="A22" s="7"/>
      <c r="B22" s="24" t="s">
        <v>31</v>
      </c>
      <c r="C22" s="34"/>
      <c r="D22" s="40">
        <v>28</v>
      </c>
      <c r="E22" s="42"/>
      <c r="F22" s="40">
        <v>2</v>
      </c>
      <c r="G22" s="42"/>
      <c r="H22" s="40">
        <v>0</v>
      </c>
      <c r="I22" s="42"/>
      <c r="J22" s="40">
        <f>SUM(D22+F22-H22)</f>
        <v>30</v>
      </c>
      <c r="K22" s="42"/>
      <c r="L22" s="40">
        <f>J22-D22</f>
        <v>2</v>
      </c>
      <c r="M22" s="64">
        <f>IF(D22&gt;0,L22/D22*100,"--")</f>
        <v>7.14285714285714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6.5" customHeight="1">
      <c r="A23" s="7"/>
      <c r="B23" s="24" t="s">
        <v>32</v>
      </c>
      <c r="C23" s="34"/>
      <c r="D23" s="40">
        <v>234</v>
      </c>
      <c r="E23" s="42"/>
      <c r="F23" s="40">
        <v>7</v>
      </c>
      <c r="G23" s="42"/>
      <c r="H23" s="40">
        <v>0</v>
      </c>
      <c r="I23" s="42"/>
      <c r="J23" s="40">
        <f>SUM(D23+F23-H23)</f>
        <v>241</v>
      </c>
      <c r="K23" s="42"/>
      <c r="L23" s="40">
        <f>J23-D23</f>
        <v>7</v>
      </c>
      <c r="M23" s="64">
        <f>IF(D23&gt;0,L23/D23*100,"--")</f>
        <v>2.99145299145299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6.5" customHeight="1">
      <c r="A24" s="7"/>
      <c r="B24" s="24" t="s">
        <v>33</v>
      </c>
      <c r="C24" s="34"/>
      <c r="D24" s="40">
        <v>83</v>
      </c>
      <c r="E24" s="42"/>
      <c r="F24" s="40">
        <v>1</v>
      </c>
      <c r="G24" s="42"/>
      <c r="H24" s="40">
        <v>0</v>
      </c>
      <c r="I24" s="42"/>
      <c r="J24" s="40">
        <f>SUM(D24+F24-H24)</f>
        <v>84</v>
      </c>
      <c r="K24" s="42"/>
      <c r="L24" s="40">
        <f>J24-D24</f>
        <v>1</v>
      </c>
      <c r="M24" s="64">
        <f>IF(D24&gt;0,L24/D24*100,"--")</f>
        <v>1.20481927710843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6.5" customHeight="1">
      <c r="A25" s="7"/>
      <c r="B25" s="24" t="s">
        <v>34</v>
      </c>
      <c r="C25" s="34"/>
      <c r="D25" s="40">
        <v>26</v>
      </c>
      <c r="E25" s="42"/>
      <c r="F25" s="40">
        <v>8</v>
      </c>
      <c r="G25" s="42"/>
      <c r="H25" s="40">
        <v>0</v>
      </c>
      <c r="I25" s="42"/>
      <c r="J25" s="40">
        <f>SUM(D25+F25-H25)</f>
        <v>34</v>
      </c>
      <c r="K25" s="42"/>
      <c r="L25" s="40">
        <f>J25-D25</f>
        <v>8</v>
      </c>
      <c r="M25" s="64">
        <f>IF(D25&gt;0,L25/D25*100,"--")</f>
        <v>30.7692307692308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6.5" customHeight="1">
      <c r="A26" s="7"/>
      <c r="B26" s="24" t="s">
        <v>35</v>
      </c>
      <c r="C26" s="34"/>
      <c r="D26" s="40">
        <v>26</v>
      </c>
      <c r="E26" s="42"/>
      <c r="F26" s="40">
        <v>2</v>
      </c>
      <c r="G26" s="42"/>
      <c r="H26" s="40">
        <v>0</v>
      </c>
      <c r="I26" s="42"/>
      <c r="J26" s="40">
        <f>SUM(D26+F26-H26)</f>
        <v>28</v>
      </c>
      <c r="K26" s="42"/>
      <c r="L26" s="40">
        <f>J26-D26</f>
        <v>2</v>
      </c>
      <c r="M26" s="64">
        <f>IF(D26&gt;0,L26/D26*100,"--")</f>
        <v>7.69230769230769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16.5" customHeight="1">
      <c r="A27" s="7"/>
      <c r="B27" s="24" t="s">
        <v>36</v>
      </c>
      <c r="C27" s="34"/>
      <c r="D27" s="40">
        <v>145</v>
      </c>
      <c r="E27" s="42"/>
      <c r="F27" s="40">
        <v>32</v>
      </c>
      <c r="G27" s="42"/>
      <c r="H27" s="40">
        <v>0</v>
      </c>
      <c r="I27" s="42"/>
      <c r="J27" s="40">
        <f>SUM(D27+F27-H27)</f>
        <v>177</v>
      </c>
      <c r="K27" s="42"/>
      <c r="L27" s="40">
        <f>J27-D27</f>
        <v>32</v>
      </c>
      <c r="M27" s="64">
        <f>IF(D27&gt;0,L27/D27*100,"--")</f>
        <v>22.0689655172414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6.5" customHeight="1">
      <c r="A28" s="7"/>
      <c r="B28" s="24" t="s">
        <v>37</v>
      </c>
      <c r="C28" s="34"/>
      <c r="D28" s="40">
        <v>92</v>
      </c>
      <c r="E28" s="42"/>
      <c r="F28" s="40">
        <v>8</v>
      </c>
      <c r="G28" s="42"/>
      <c r="H28" s="40">
        <v>0</v>
      </c>
      <c r="I28" s="42"/>
      <c r="J28" s="40">
        <f>SUM(D28+F28-H28)</f>
        <v>100</v>
      </c>
      <c r="K28" s="42"/>
      <c r="L28" s="40">
        <f>J28-D28</f>
        <v>8</v>
      </c>
      <c r="M28" s="64">
        <f>IF(D28&gt;0,L28/D28*100,"--")</f>
        <v>8.69565217391304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6.5" customHeight="1">
      <c r="A29" s="7"/>
      <c r="B29" s="24" t="s">
        <v>38</v>
      </c>
      <c r="C29" s="34"/>
      <c r="D29" s="40">
        <v>56</v>
      </c>
      <c r="E29" s="42"/>
      <c r="F29" s="40">
        <v>2</v>
      </c>
      <c r="G29" s="42"/>
      <c r="H29" s="40">
        <v>0</v>
      </c>
      <c r="I29" s="42"/>
      <c r="J29" s="40">
        <f>SUM(D29+F29-H29)</f>
        <v>58</v>
      </c>
      <c r="K29" s="42"/>
      <c r="L29" s="40">
        <f>J29-D29</f>
        <v>2</v>
      </c>
      <c r="M29" s="64">
        <f>IF(D29&gt;0,L29/D29*100,"--")</f>
        <v>3.57142857142857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16.5" customHeight="1">
      <c r="A30" s="7"/>
      <c r="B30" s="24" t="s">
        <v>39</v>
      </c>
      <c r="C30" s="34"/>
      <c r="D30" s="40">
        <v>35</v>
      </c>
      <c r="E30" s="42"/>
      <c r="F30" s="40">
        <v>12</v>
      </c>
      <c r="G30" s="42"/>
      <c r="H30" s="40">
        <v>0</v>
      </c>
      <c r="I30" s="42"/>
      <c r="J30" s="40">
        <f>SUM(D30+F30-H30)</f>
        <v>47</v>
      </c>
      <c r="K30" s="42"/>
      <c r="L30" s="40">
        <f>J30-D30</f>
        <v>12</v>
      </c>
      <c r="M30" s="64">
        <f>IF(D30&gt;0,L30/D30*100,"--")</f>
        <v>34.2857142857143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6.5" customHeight="1">
      <c r="A31" s="7"/>
      <c r="B31" s="24" t="s">
        <v>40</v>
      </c>
      <c r="C31" s="34"/>
      <c r="D31" s="40">
        <v>38</v>
      </c>
      <c r="E31" s="42"/>
      <c r="F31" s="40">
        <v>2</v>
      </c>
      <c r="G31" s="42"/>
      <c r="H31" s="40">
        <v>0</v>
      </c>
      <c r="I31" s="42"/>
      <c r="J31" s="40">
        <f>SUM(D31+F31-H31)</f>
        <v>40</v>
      </c>
      <c r="K31" s="42"/>
      <c r="L31" s="40">
        <f>J31-D31</f>
        <v>2</v>
      </c>
      <c r="M31" s="64">
        <f>IF(D31&gt;0,L31/D31*100,"--")</f>
        <v>5.26315789473684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6.5" customHeight="1">
      <c r="A32" s="7"/>
      <c r="B32" s="24" t="s">
        <v>41</v>
      </c>
      <c r="C32" s="34"/>
      <c r="D32" s="40">
        <v>36</v>
      </c>
      <c r="E32" s="42"/>
      <c r="F32" s="40">
        <v>60</v>
      </c>
      <c r="G32" s="42"/>
      <c r="H32" s="40">
        <v>8</v>
      </c>
      <c r="I32" s="42"/>
      <c r="J32" s="40">
        <f>SUM(D32+F32-H32)</f>
        <v>88</v>
      </c>
      <c r="K32" s="42"/>
      <c r="L32" s="40">
        <f>J32-D32</f>
        <v>52</v>
      </c>
      <c r="M32" s="64">
        <f>IF(D32&gt;0,L32/D32*100,"--")</f>
        <v>144.444444444444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6.5" customHeight="1">
      <c r="A33" s="7"/>
      <c r="B33" s="24" t="s">
        <v>42</v>
      </c>
      <c r="C33" s="34"/>
      <c r="D33" s="40">
        <v>100</v>
      </c>
      <c r="E33" s="42"/>
      <c r="F33" s="40">
        <v>8</v>
      </c>
      <c r="G33" s="42"/>
      <c r="H33" s="40">
        <v>3</v>
      </c>
      <c r="I33" s="42"/>
      <c r="J33" s="40">
        <f>SUM(D33+F33-H33)</f>
        <v>105</v>
      </c>
      <c r="K33" s="42"/>
      <c r="L33" s="40">
        <f>J33-D33</f>
        <v>5</v>
      </c>
      <c r="M33" s="64">
        <f>IF(D33&gt;0,L33/D33*100,"--")</f>
        <v>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6.5" customHeight="1">
      <c r="A34" s="7"/>
      <c r="B34" s="24" t="s">
        <v>43</v>
      </c>
      <c r="C34" s="34"/>
      <c r="D34" s="40">
        <v>49</v>
      </c>
      <c r="E34" s="42"/>
      <c r="F34" s="40">
        <v>2</v>
      </c>
      <c r="G34" s="42"/>
      <c r="H34" s="40">
        <v>0</v>
      </c>
      <c r="I34" s="42"/>
      <c r="J34" s="40">
        <f>SUM(D34+F34-H34)</f>
        <v>51</v>
      </c>
      <c r="K34" s="42"/>
      <c r="L34" s="40">
        <f>J34-D34</f>
        <v>2</v>
      </c>
      <c r="M34" s="64">
        <f>IF(D34&gt;0,L34/D34*100,"--")</f>
        <v>4.08163265306122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6.5" customHeight="1">
      <c r="A35" s="7"/>
      <c r="B35" s="24" t="s">
        <v>44</v>
      </c>
      <c r="C35" s="34"/>
      <c r="D35" s="40">
        <v>101</v>
      </c>
      <c r="E35" s="42"/>
      <c r="F35" s="40">
        <v>2</v>
      </c>
      <c r="G35" s="42"/>
      <c r="H35" s="40">
        <v>0</v>
      </c>
      <c r="I35" s="42"/>
      <c r="J35" s="40">
        <f>SUM(D35+F35-H35)</f>
        <v>103</v>
      </c>
      <c r="K35" s="42"/>
      <c r="L35" s="40">
        <f>J35-D35</f>
        <v>2</v>
      </c>
      <c r="M35" s="64">
        <f>IF(D35&gt;0,L35/D35*100,"--")</f>
        <v>1.98019801980198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6.5" customHeight="1">
      <c r="A36" s="7"/>
      <c r="B36" s="24" t="s">
        <v>45</v>
      </c>
      <c r="C36" s="34"/>
      <c r="D36" s="40">
        <v>48</v>
      </c>
      <c r="E36" s="42"/>
      <c r="F36" s="40">
        <v>4</v>
      </c>
      <c r="G36" s="42"/>
      <c r="H36" s="40">
        <v>0</v>
      </c>
      <c r="I36" s="42"/>
      <c r="J36" s="40">
        <f>SUM(D36+F36-H36)</f>
        <v>52</v>
      </c>
      <c r="K36" s="42"/>
      <c r="L36" s="40">
        <f>J36-D36</f>
        <v>4</v>
      </c>
      <c r="M36" s="64">
        <f>IF(D36&gt;0,L36/D36*100,"--")</f>
        <v>8.33333333333333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6.5" customHeight="1">
      <c r="A37" s="7"/>
      <c r="B37" s="24" t="s">
        <v>46</v>
      </c>
      <c r="C37" s="34"/>
      <c r="D37" s="40">
        <v>26</v>
      </c>
      <c r="E37" s="42"/>
      <c r="F37" s="40">
        <v>3</v>
      </c>
      <c r="G37" s="42"/>
      <c r="H37" s="40">
        <v>0</v>
      </c>
      <c r="I37" s="42"/>
      <c r="J37" s="40">
        <f>SUM(D37+F37-H37)</f>
        <v>29</v>
      </c>
      <c r="K37" s="42"/>
      <c r="L37" s="40">
        <f>J37-D37</f>
        <v>3</v>
      </c>
      <c r="M37" s="64">
        <f>IF(D37&gt;0,L37/D37*100,"--")</f>
        <v>11.5384615384615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6.5" customHeight="1">
      <c r="A38" s="7"/>
      <c r="B38" s="24" t="s">
        <v>47</v>
      </c>
      <c r="C38" s="34"/>
      <c r="D38" s="40">
        <v>26</v>
      </c>
      <c r="E38" s="42"/>
      <c r="F38" s="40">
        <v>2</v>
      </c>
      <c r="G38" s="42"/>
      <c r="H38" s="40">
        <v>0</v>
      </c>
      <c r="I38" s="42"/>
      <c r="J38" s="40">
        <f>SUM(D38+F38-H38)</f>
        <v>28</v>
      </c>
      <c r="K38" s="42"/>
      <c r="L38" s="40">
        <f>J38-D38</f>
        <v>2</v>
      </c>
      <c r="M38" s="64">
        <f>IF(D38&gt;0,L38/D38*100,"--")</f>
        <v>7.69230769230769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6.5" customHeight="1">
      <c r="A39" s="7"/>
      <c r="B39" s="24" t="s">
        <v>48</v>
      </c>
      <c r="C39" s="34"/>
      <c r="D39" s="40">
        <v>42</v>
      </c>
      <c r="E39" s="42"/>
      <c r="F39" s="40">
        <v>4</v>
      </c>
      <c r="G39" s="42"/>
      <c r="H39" s="40">
        <v>0</v>
      </c>
      <c r="I39" s="42"/>
      <c r="J39" s="40">
        <f>SUM(D39+F39-H39)</f>
        <v>46</v>
      </c>
      <c r="K39" s="42"/>
      <c r="L39" s="40">
        <f>J39-D39</f>
        <v>4</v>
      </c>
      <c r="M39" s="64">
        <f>IF(D39&gt;0,L39/D39*100,"--")</f>
        <v>9.52380952380952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6.5" customHeight="1">
      <c r="A40" s="7" t="s">
        <v>7</v>
      </c>
      <c r="B40" s="24" t="s">
        <v>49</v>
      </c>
      <c r="C40" s="34"/>
      <c r="D40" s="40">
        <v>20</v>
      </c>
      <c r="E40" s="42"/>
      <c r="F40" s="40">
        <v>0</v>
      </c>
      <c r="G40" s="42"/>
      <c r="H40" s="40">
        <v>0</v>
      </c>
      <c r="I40" s="42"/>
      <c r="J40" s="40">
        <f>SUM(D40+F40-H40)</f>
        <v>20</v>
      </c>
      <c r="K40" s="42"/>
      <c r="L40" s="40">
        <f>J40-D40</f>
        <v>0</v>
      </c>
      <c r="M40" s="64">
        <f>IF(D40&gt;0,L40/D40*100,"--")</f>
        <v>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6.5" customHeight="1">
      <c r="A41" s="7"/>
      <c r="B41" s="24" t="s">
        <v>50</v>
      </c>
      <c r="C41" s="34"/>
      <c r="D41" s="40">
        <v>34</v>
      </c>
      <c r="E41" s="42"/>
      <c r="F41" s="40">
        <v>0</v>
      </c>
      <c r="G41" s="42"/>
      <c r="H41" s="40">
        <v>0</v>
      </c>
      <c r="I41" s="42"/>
      <c r="J41" s="40">
        <f>SUM(D41+F41-H41)</f>
        <v>34</v>
      </c>
      <c r="K41" s="42"/>
      <c r="L41" s="40">
        <f>J41-D41</f>
        <v>0</v>
      </c>
      <c r="M41" s="64">
        <f>IF(D41&gt;0,L41/D41*100,"--")</f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6.5" customHeight="1">
      <c r="A42" s="7"/>
      <c r="B42" s="24" t="s">
        <v>51</v>
      </c>
      <c r="C42" s="34"/>
      <c r="D42" s="40">
        <v>30</v>
      </c>
      <c r="E42" s="42"/>
      <c r="F42" s="40">
        <v>2</v>
      </c>
      <c r="G42" s="42"/>
      <c r="H42" s="40">
        <v>4</v>
      </c>
      <c r="I42" s="42"/>
      <c r="J42" s="40">
        <f>SUM(D42+F42-H42)</f>
        <v>28</v>
      </c>
      <c r="K42" s="42"/>
      <c r="L42" s="40">
        <f>J42-D42</f>
        <v>-2</v>
      </c>
      <c r="M42" s="64">
        <f>IF(D42&gt;0,L42/D42*100,"--")</f>
        <v>-6.66666666666667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16.5" customHeight="1">
      <c r="A43" s="7"/>
      <c r="B43" s="24" t="s">
        <v>52</v>
      </c>
      <c r="C43" s="34"/>
      <c r="D43" s="40">
        <v>41</v>
      </c>
      <c r="E43" s="42"/>
      <c r="F43" s="40">
        <v>3</v>
      </c>
      <c r="G43" s="42"/>
      <c r="H43" s="40">
        <v>0</v>
      </c>
      <c r="I43" s="42"/>
      <c r="J43" s="40">
        <f>SUM(D43+F43-H43)</f>
        <v>44</v>
      </c>
      <c r="K43" s="42"/>
      <c r="L43" s="40">
        <f>J43-D43</f>
        <v>3</v>
      </c>
      <c r="M43" s="64">
        <f>IF(D43&gt;0,L43/D43*100,"--")</f>
        <v>7.31707317073171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6.5" customHeight="1">
      <c r="A44" s="7"/>
      <c r="B44" s="24" t="s">
        <v>53</v>
      </c>
      <c r="C44" s="34"/>
      <c r="D44" s="40">
        <v>122</v>
      </c>
      <c r="E44" s="42"/>
      <c r="F44" s="40">
        <v>7</v>
      </c>
      <c r="G44" s="42"/>
      <c r="H44" s="40">
        <v>0</v>
      </c>
      <c r="I44" s="42"/>
      <c r="J44" s="40">
        <f>SUM(D44+F44-H44)</f>
        <v>129</v>
      </c>
      <c r="K44" s="42"/>
      <c r="L44" s="40">
        <f>J44-D44</f>
        <v>7</v>
      </c>
      <c r="M44" s="64">
        <f>IF(D44&gt;0,L44/D44*100,"--")</f>
        <v>5.73770491803279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6.5" customHeight="1">
      <c r="A45" s="7"/>
      <c r="B45" s="24" t="s">
        <v>54</v>
      </c>
      <c r="C45" s="34"/>
      <c r="D45" s="40">
        <v>20</v>
      </c>
      <c r="E45" s="42"/>
      <c r="F45" s="40">
        <v>0</v>
      </c>
      <c r="G45" s="42"/>
      <c r="H45" s="40">
        <v>0</v>
      </c>
      <c r="I45" s="42"/>
      <c r="J45" s="40">
        <f>SUM(D45+F45-H45)</f>
        <v>20</v>
      </c>
      <c r="K45" s="42"/>
      <c r="L45" s="40">
        <f>J45-D45</f>
        <v>0</v>
      </c>
      <c r="M45" s="64">
        <f>IF(D45&gt;0,L45/D45*100,"--")</f>
        <v>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6.5" customHeight="1">
      <c r="A46" s="7"/>
      <c r="B46" s="24" t="s">
        <v>55</v>
      </c>
      <c r="C46" s="34"/>
      <c r="D46" s="40">
        <v>20</v>
      </c>
      <c r="E46" s="42"/>
      <c r="F46" s="40">
        <v>0</v>
      </c>
      <c r="G46" s="42"/>
      <c r="H46" s="40">
        <v>0</v>
      </c>
      <c r="I46" s="42"/>
      <c r="J46" s="40">
        <f>SUM(D46+F46-H46)</f>
        <v>20</v>
      </c>
      <c r="K46" s="42"/>
      <c r="L46" s="40">
        <f>J46-D46</f>
        <v>0</v>
      </c>
      <c r="M46" s="64">
        <f>IF(D46&gt;0,L46/D46*100,"--")</f>
        <v>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6.5" customHeight="1">
      <c r="A47" s="7"/>
      <c r="B47" s="24" t="s">
        <v>56</v>
      </c>
      <c r="C47" s="34"/>
      <c r="D47" s="40">
        <v>31</v>
      </c>
      <c r="E47" s="42"/>
      <c r="F47" s="40">
        <v>0</v>
      </c>
      <c r="G47" s="42"/>
      <c r="H47" s="40">
        <v>0</v>
      </c>
      <c r="I47" s="42"/>
      <c r="J47" s="40">
        <f>SUM(D47+F47-H47)</f>
        <v>31</v>
      </c>
      <c r="K47" s="42"/>
      <c r="L47" s="40">
        <f>J47-D47</f>
        <v>0</v>
      </c>
      <c r="M47" s="64">
        <f>IF(D47&gt;0,L47/D47*100,"--")</f>
        <v>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6.5" customHeight="1">
      <c r="A48" s="7"/>
      <c r="B48" s="24" t="s">
        <v>57</v>
      </c>
      <c r="C48" s="34"/>
      <c r="D48" s="40">
        <v>214</v>
      </c>
      <c r="E48" s="42"/>
      <c r="F48" s="40">
        <v>0</v>
      </c>
      <c r="G48" s="42"/>
      <c r="H48" s="40">
        <v>0</v>
      </c>
      <c r="I48" s="42"/>
      <c r="J48" s="40">
        <f>SUM(D48+F48-H48)</f>
        <v>214</v>
      </c>
      <c r="K48" s="42"/>
      <c r="L48" s="40">
        <f>J48-D48</f>
        <v>0</v>
      </c>
      <c r="M48" s="64">
        <f>IF(D48&gt;0,L48/D48*100,"--")</f>
        <v>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6.5" customHeight="1">
      <c r="A49" s="7"/>
      <c r="B49" s="24" t="s">
        <v>58</v>
      </c>
      <c r="C49" s="34"/>
      <c r="D49" s="40">
        <v>20</v>
      </c>
      <c r="E49" s="42"/>
      <c r="F49" s="40">
        <v>0</v>
      </c>
      <c r="G49" s="42"/>
      <c r="H49" s="40">
        <v>0</v>
      </c>
      <c r="I49" s="42"/>
      <c r="J49" s="40">
        <f>SUM(D49+F49-H49)</f>
        <v>20</v>
      </c>
      <c r="K49" s="42"/>
      <c r="L49" s="40">
        <f>J49-D49</f>
        <v>0</v>
      </c>
      <c r="M49" s="64">
        <f>IF(D49&gt;0,L49/D49*100,"--")</f>
        <v>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ht="16.5" customHeight="1">
      <c r="A50" s="7"/>
      <c r="B50" s="24" t="s">
        <v>59</v>
      </c>
      <c r="C50" s="34"/>
      <c r="D50" s="40">
        <v>20</v>
      </c>
      <c r="E50" s="42"/>
      <c r="F50" s="40">
        <v>0</v>
      </c>
      <c r="G50" s="42"/>
      <c r="H50" s="40">
        <v>0</v>
      </c>
      <c r="I50" s="42"/>
      <c r="J50" s="40">
        <f>SUM(D50+F50-H50)</f>
        <v>20</v>
      </c>
      <c r="K50" s="42"/>
      <c r="L50" s="40">
        <f>J50-D50</f>
        <v>0</v>
      </c>
      <c r="M50" s="64">
        <f>IF(D50&gt;0,L50/D50*100,"--")</f>
        <v>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ht="16.5" customHeight="1">
      <c r="A51" s="7"/>
      <c r="B51" s="24" t="s">
        <v>60</v>
      </c>
      <c r="C51" s="34"/>
      <c r="D51" s="40">
        <v>24</v>
      </c>
      <c r="E51" s="42"/>
      <c r="F51" s="40">
        <v>0</v>
      </c>
      <c r="G51" s="42"/>
      <c r="H51" s="40">
        <v>0</v>
      </c>
      <c r="I51" s="42"/>
      <c r="J51" s="40">
        <f>SUM(D51+F51-H51)</f>
        <v>24</v>
      </c>
      <c r="K51" s="42"/>
      <c r="L51" s="40">
        <f>J51-D51</f>
        <v>0</v>
      </c>
      <c r="M51" s="64">
        <f>IF(D51&gt;0,L51/D51*100,"--")</f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50" ht="16.5" customHeight="1">
      <c r="A52" s="7"/>
      <c r="B52" s="24" t="s">
        <v>61</v>
      </c>
      <c r="C52" s="34"/>
      <c r="D52" s="40">
        <v>30</v>
      </c>
      <c r="E52" s="42"/>
      <c r="F52" s="40">
        <v>0</v>
      </c>
      <c r="G52" s="42"/>
      <c r="H52" s="40">
        <v>0</v>
      </c>
      <c r="I52" s="42"/>
      <c r="J52" s="40">
        <f>SUM(D52+F52-H52)</f>
        <v>30</v>
      </c>
      <c r="K52" s="42"/>
      <c r="L52" s="40">
        <f>J52-D52</f>
        <v>0</v>
      </c>
      <c r="M52" s="64">
        <f>IF(D52&gt;0,L52/D52*100,"--")</f>
        <v>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1:50" ht="16.5" customHeight="1">
      <c r="A53" s="7"/>
      <c r="B53" s="24" t="s">
        <v>62</v>
      </c>
      <c r="C53" s="34"/>
      <c r="D53" s="40">
        <v>20</v>
      </c>
      <c r="E53" s="42"/>
      <c r="F53" s="40">
        <v>0</v>
      </c>
      <c r="G53" s="42"/>
      <c r="H53" s="40">
        <v>0</v>
      </c>
      <c r="I53" s="42"/>
      <c r="J53" s="40">
        <f>SUM(D53+F53-H53)</f>
        <v>20</v>
      </c>
      <c r="K53" s="42"/>
      <c r="L53" s="40">
        <f>J53-D53</f>
        <v>0</v>
      </c>
      <c r="M53" s="64">
        <f>IF(D53&gt;0,L53/D53*100,"--")</f>
        <v>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 ht="16.5" customHeight="1">
      <c r="A54" s="7"/>
      <c r="B54" s="24" t="s">
        <v>63</v>
      </c>
      <c r="C54" s="34"/>
      <c r="D54" s="40">
        <v>20</v>
      </c>
      <c r="E54" s="42"/>
      <c r="F54" s="40">
        <v>0</v>
      </c>
      <c r="G54" s="42"/>
      <c r="H54" s="40">
        <v>0</v>
      </c>
      <c r="I54" s="42"/>
      <c r="J54" s="40">
        <f>SUM(D54+F54-H54)</f>
        <v>20</v>
      </c>
      <c r="K54" s="42"/>
      <c r="L54" s="40">
        <f>J54-D54</f>
        <v>0</v>
      </c>
      <c r="M54" s="64">
        <f>IF(D54&gt;0,L54/D54*100,"--")</f>
        <v>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 ht="16.5" customHeight="1">
      <c r="A55" s="7"/>
      <c r="B55" s="24" t="s">
        <v>64</v>
      </c>
      <c r="C55" s="34"/>
      <c r="D55" s="40">
        <v>18</v>
      </c>
      <c r="E55" s="42"/>
      <c r="F55" s="40">
        <v>0</v>
      </c>
      <c r="G55" s="42"/>
      <c r="H55" s="40">
        <v>0</v>
      </c>
      <c r="I55" s="42"/>
      <c r="J55" s="40">
        <f>SUM(D55+F55-H55)</f>
        <v>18</v>
      </c>
      <c r="K55" s="42"/>
      <c r="L55" s="40">
        <f>J55-D55</f>
        <v>0</v>
      </c>
      <c r="M55" s="64">
        <f>IF(D55&gt;0,L55/D55*100,"--")</f>
        <v>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ht="16.5" customHeight="1">
      <c r="A56" s="7"/>
      <c r="B56" s="24" t="s">
        <v>65</v>
      </c>
      <c r="C56" s="34"/>
      <c r="D56" s="40">
        <v>24</v>
      </c>
      <c r="E56" s="42"/>
      <c r="F56" s="40">
        <v>0</v>
      </c>
      <c r="G56" s="42"/>
      <c r="H56" s="40">
        <v>0</v>
      </c>
      <c r="I56" s="42"/>
      <c r="J56" s="40">
        <f>SUM(D56+F56-H56)</f>
        <v>24</v>
      </c>
      <c r="K56" s="42"/>
      <c r="L56" s="40">
        <f>J56-D56</f>
        <v>0</v>
      </c>
      <c r="M56" s="64">
        <f>IF(D56&gt;0,L56/D56*100,"--")</f>
        <v>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 ht="16.5" customHeight="1">
      <c r="A57" s="7"/>
      <c r="B57" s="24" t="s">
        <v>66</v>
      </c>
      <c r="C57" s="34"/>
      <c r="D57" s="40">
        <v>28</v>
      </c>
      <c r="E57" s="42"/>
      <c r="F57" s="40">
        <v>0</v>
      </c>
      <c r="G57" s="42"/>
      <c r="H57" s="40">
        <v>0</v>
      </c>
      <c r="I57" s="42"/>
      <c r="J57" s="40">
        <f>SUM(D57+F57-H57)</f>
        <v>28</v>
      </c>
      <c r="K57" s="42"/>
      <c r="L57" s="40">
        <f>J57-D57</f>
        <v>0</v>
      </c>
      <c r="M57" s="64">
        <f>IF(D57&gt;0,L57/D57*100,"--")</f>
        <v>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1:50" ht="16.5" customHeight="1">
      <c r="A58" s="7"/>
      <c r="B58" s="24" t="s">
        <v>67</v>
      </c>
      <c r="C58" s="34"/>
      <c r="D58" s="40">
        <v>32</v>
      </c>
      <c r="E58" s="42"/>
      <c r="F58" s="40">
        <v>0</v>
      </c>
      <c r="G58" s="42"/>
      <c r="H58" s="40">
        <v>0</v>
      </c>
      <c r="I58" s="42"/>
      <c r="J58" s="40">
        <f>SUM(D58+F58-H58)</f>
        <v>32</v>
      </c>
      <c r="K58" s="42"/>
      <c r="L58" s="40">
        <f>J58-D58</f>
        <v>0</v>
      </c>
      <c r="M58" s="64">
        <f>IF(D58&gt;0,L58/D58*100,"--")</f>
        <v>0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1:50" ht="16.5" customHeight="1">
      <c r="A59" s="7"/>
      <c r="B59" s="24" t="s">
        <v>68</v>
      </c>
      <c r="C59" s="34"/>
      <c r="D59" s="40">
        <v>20</v>
      </c>
      <c r="E59" s="42"/>
      <c r="F59" s="40">
        <v>0</v>
      </c>
      <c r="G59" s="42"/>
      <c r="H59" s="40">
        <v>0</v>
      </c>
      <c r="I59" s="42"/>
      <c r="J59" s="40">
        <f>SUM(D59+F59-H59)</f>
        <v>20</v>
      </c>
      <c r="K59" s="42"/>
      <c r="L59" s="40">
        <f>J59-D59</f>
        <v>0</v>
      </c>
      <c r="M59" s="64">
        <f>IF(D59&gt;0,L59/D59*100,"--")</f>
        <v>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1:50" ht="16.5" customHeight="1">
      <c r="A60" s="7"/>
      <c r="B60" s="24" t="s">
        <v>69</v>
      </c>
      <c r="C60" s="34"/>
      <c r="D60" s="40">
        <v>48</v>
      </c>
      <c r="E60" s="42"/>
      <c r="F60" s="40">
        <v>0</v>
      </c>
      <c r="G60" s="42"/>
      <c r="H60" s="40">
        <v>0</v>
      </c>
      <c r="I60" s="42"/>
      <c r="J60" s="40">
        <f>SUM(D60+F60-H60)</f>
        <v>48</v>
      </c>
      <c r="K60" s="42"/>
      <c r="L60" s="40">
        <f>J60-D60</f>
        <v>0</v>
      </c>
      <c r="M60" s="64">
        <f>IF(D60&gt;0,L60/D60*100,"--")</f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1:50" ht="16.5" customHeight="1">
      <c r="A61" s="7"/>
      <c r="B61" s="24" t="s">
        <v>70</v>
      </c>
      <c r="C61" s="34"/>
      <c r="D61" s="40">
        <v>22</v>
      </c>
      <c r="E61" s="42"/>
      <c r="F61" s="40">
        <v>0</v>
      </c>
      <c r="G61" s="42"/>
      <c r="H61" s="40">
        <v>0</v>
      </c>
      <c r="I61" s="42"/>
      <c r="J61" s="40">
        <f>SUM(D61+F61-H61)</f>
        <v>22</v>
      </c>
      <c r="K61" s="42"/>
      <c r="L61" s="40">
        <f>J61-D61</f>
        <v>0</v>
      </c>
      <c r="M61" s="64">
        <f>IF(D61&gt;0,L61/D61*100,"--")</f>
        <v>0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6.5" customHeight="1">
      <c r="A62" s="8" t="s">
        <v>8</v>
      </c>
      <c r="B62" s="24" t="s">
        <v>71</v>
      </c>
      <c r="C62" s="34"/>
      <c r="D62" s="40">
        <v>30</v>
      </c>
      <c r="E62" s="42"/>
      <c r="F62" s="40">
        <v>0</v>
      </c>
      <c r="G62" s="42"/>
      <c r="H62" s="40">
        <v>0</v>
      </c>
      <c r="I62" s="42"/>
      <c r="J62" s="40">
        <f>SUM(D62+F62-H62)</f>
        <v>30</v>
      </c>
      <c r="K62" s="42"/>
      <c r="L62" s="40">
        <f>J62-D62</f>
        <v>0</v>
      </c>
      <c r="M62" s="64">
        <f>IF(D62&gt;0,L62/D62*100,"--")</f>
        <v>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ht="16.5" customHeight="1">
      <c r="A63" s="7"/>
      <c r="B63" s="24" t="s">
        <v>72</v>
      </c>
      <c r="C63" s="34"/>
      <c r="D63" s="40">
        <v>30</v>
      </c>
      <c r="E63" s="42"/>
      <c r="F63" s="40">
        <v>0</v>
      </c>
      <c r="G63" s="42"/>
      <c r="H63" s="40">
        <v>0</v>
      </c>
      <c r="I63" s="42"/>
      <c r="J63" s="40">
        <f>SUM(D63+F63-H63)</f>
        <v>30</v>
      </c>
      <c r="K63" s="42"/>
      <c r="L63" s="40">
        <f>J63-D63</f>
        <v>0</v>
      </c>
      <c r="M63" s="64">
        <f>IF(D63&gt;0,L63/D63*100,"--")</f>
        <v>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6.5" customHeight="1">
      <c r="A64" s="7"/>
      <c r="B64" s="24" t="s">
        <v>73</v>
      </c>
      <c r="C64" s="34"/>
      <c r="D64" s="40">
        <v>30</v>
      </c>
      <c r="E64" s="42"/>
      <c r="F64" s="40">
        <v>0</v>
      </c>
      <c r="G64" s="42"/>
      <c r="H64" s="40">
        <v>0</v>
      </c>
      <c r="I64" s="42"/>
      <c r="J64" s="40">
        <f>SUM(D64+F64-H64)</f>
        <v>30</v>
      </c>
      <c r="K64" s="42"/>
      <c r="L64" s="40">
        <f>J64-D64</f>
        <v>0</v>
      </c>
      <c r="M64" s="64">
        <f>IF(D64&gt;0,L64/D64*100,"--")</f>
        <v>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6.5" customHeight="1">
      <c r="A65" s="7"/>
      <c r="B65" s="24" t="s">
        <v>74</v>
      </c>
      <c r="C65" s="34"/>
      <c r="D65" s="40">
        <v>30</v>
      </c>
      <c r="E65" s="42"/>
      <c r="F65" s="40">
        <v>0</v>
      </c>
      <c r="G65" s="42"/>
      <c r="H65" s="40">
        <v>0</v>
      </c>
      <c r="I65" s="42"/>
      <c r="J65" s="40">
        <f>SUM(D65+F65-H65)</f>
        <v>30</v>
      </c>
      <c r="K65" s="42"/>
      <c r="L65" s="40">
        <f>J65-D65</f>
        <v>0</v>
      </c>
      <c r="M65" s="64">
        <f>IF(D65&gt;0,L65/D65*100,"--")</f>
        <v>0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6.5" customHeight="1">
      <c r="A66" s="7"/>
      <c r="B66" s="24" t="s">
        <v>75</v>
      </c>
      <c r="C66" s="34"/>
      <c r="D66" s="40">
        <v>30</v>
      </c>
      <c r="E66" s="42"/>
      <c r="F66" s="40">
        <v>0</v>
      </c>
      <c r="G66" s="42"/>
      <c r="H66" s="40">
        <v>0</v>
      </c>
      <c r="I66" s="42"/>
      <c r="J66" s="40">
        <f>SUM(D66+F66-H66)</f>
        <v>30</v>
      </c>
      <c r="K66" s="42"/>
      <c r="L66" s="40">
        <f>J66-D66</f>
        <v>0</v>
      </c>
      <c r="M66" s="64">
        <f>IF(D66&gt;0,L66/D66*100,"--")</f>
        <v>0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6.5" customHeight="1">
      <c r="A67" s="7"/>
      <c r="B67" s="24" t="s">
        <v>76</v>
      </c>
      <c r="C67" s="34"/>
      <c r="D67" s="40">
        <v>30</v>
      </c>
      <c r="E67" s="42"/>
      <c r="F67" s="40">
        <v>0</v>
      </c>
      <c r="G67" s="42"/>
      <c r="H67" s="40">
        <v>0</v>
      </c>
      <c r="I67" s="42"/>
      <c r="J67" s="40">
        <f>SUM(D67+F67-H67)</f>
        <v>30</v>
      </c>
      <c r="K67" s="42"/>
      <c r="L67" s="40">
        <f>J67-D67</f>
        <v>0</v>
      </c>
      <c r="M67" s="64">
        <f>IF(D67&gt;0,L67/D67*100,"--")</f>
        <v>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6.5" customHeight="1">
      <c r="A68" s="7"/>
      <c r="B68" s="24" t="s">
        <v>77</v>
      </c>
      <c r="C68" s="34"/>
      <c r="D68" s="40">
        <v>30</v>
      </c>
      <c r="E68" s="42"/>
      <c r="F68" s="40">
        <v>0</v>
      </c>
      <c r="G68" s="42"/>
      <c r="H68" s="40">
        <v>0</v>
      </c>
      <c r="I68" s="42"/>
      <c r="J68" s="40">
        <f>SUM(D68+F68-H68)</f>
        <v>30</v>
      </c>
      <c r="K68" s="42"/>
      <c r="L68" s="40">
        <f>J68-D68</f>
        <v>0</v>
      </c>
      <c r="M68" s="64">
        <f>IF(D68&gt;0,L68/D68*100,"--")</f>
        <v>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6.5" customHeight="1">
      <c r="A69" s="7"/>
      <c r="B69" s="24" t="s">
        <v>78</v>
      </c>
      <c r="C69" s="34"/>
      <c r="D69" s="40">
        <v>30</v>
      </c>
      <c r="E69" s="42"/>
      <c r="F69" s="40">
        <v>0</v>
      </c>
      <c r="G69" s="42"/>
      <c r="H69" s="40">
        <v>0</v>
      </c>
      <c r="I69" s="42"/>
      <c r="J69" s="40">
        <f>SUM(D69+F69-H69)</f>
        <v>30</v>
      </c>
      <c r="K69" s="42"/>
      <c r="L69" s="40">
        <f>J69-D69</f>
        <v>0</v>
      </c>
      <c r="M69" s="64">
        <f>IF(D69&gt;0,L69/D69*100,"--")</f>
        <v>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ht="16.5" customHeight="1">
      <c r="A70" s="7"/>
      <c r="B70" s="24" t="s">
        <v>79</v>
      </c>
      <c r="C70" s="34"/>
      <c r="D70" s="40">
        <v>30</v>
      </c>
      <c r="E70" s="42"/>
      <c r="F70" s="40">
        <v>0</v>
      </c>
      <c r="G70" s="42"/>
      <c r="H70" s="40">
        <v>0</v>
      </c>
      <c r="I70" s="42"/>
      <c r="J70" s="40">
        <f>SUM(D70+F70-H70)</f>
        <v>30</v>
      </c>
      <c r="K70" s="42"/>
      <c r="L70" s="40">
        <f>J70-D70</f>
        <v>0</v>
      </c>
      <c r="M70" s="64">
        <f>IF(D70&gt;0,L70/D70*100,"--")</f>
        <v>0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ht="16.5" customHeight="1">
      <c r="A71" s="7"/>
      <c r="B71" s="24" t="s">
        <v>80</v>
      </c>
      <c r="C71" s="34"/>
      <c r="D71" s="40">
        <v>30</v>
      </c>
      <c r="E71" s="42"/>
      <c r="F71" s="40">
        <v>0</v>
      </c>
      <c r="G71" s="42"/>
      <c r="H71" s="40">
        <v>0</v>
      </c>
      <c r="I71" s="42"/>
      <c r="J71" s="40">
        <f>SUM(D71+F71-H71)</f>
        <v>30</v>
      </c>
      <c r="K71" s="42"/>
      <c r="L71" s="40">
        <f>J71-D71</f>
        <v>0</v>
      </c>
      <c r="M71" s="64">
        <f>IF(D71&gt;0,L71/D71*100,"--")</f>
        <v>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 ht="16.5" customHeight="1">
      <c r="A72" s="7"/>
      <c r="B72" s="24" t="s">
        <v>81</v>
      </c>
      <c r="C72" s="34"/>
      <c r="D72" s="40">
        <v>30</v>
      </c>
      <c r="E72" s="42"/>
      <c r="F72" s="40">
        <v>0</v>
      </c>
      <c r="G72" s="42"/>
      <c r="H72" s="40">
        <v>0</v>
      </c>
      <c r="I72" s="42"/>
      <c r="J72" s="40">
        <f>SUM(D72+F72-H72)</f>
        <v>30</v>
      </c>
      <c r="K72" s="42"/>
      <c r="L72" s="40">
        <f>J72-D72</f>
        <v>0</v>
      </c>
      <c r="M72" s="64">
        <f>IF(D72&gt;0,L72/D72*100,"--")</f>
        <v>0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 ht="16.5" customHeight="1">
      <c r="A73" s="7"/>
      <c r="B73" s="24" t="s">
        <v>82</v>
      </c>
      <c r="C73" s="34"/>
      <c r="D73" s="40">
        <v>30</v>
      </c>
      <c r="E73" s="42"/>
      <c r="F73" s="40">
        <v>0</v>
      </c>
      <c r="G73" s="42"/>
      <c r="H73" s="40">
        <v>0</v>
      </c>
      <c r="I73" s="42"/>
      <c r="J73" s="40">
        <f>SUM(D73+F73-H73)</f>
        <v>30</v>
      </c>
      <c r="K73" s="42"/>
      <c r="L73" s="40">
        <f>J73-D73</f>
        <v>0</v>
      </c>
      <c r="M73" s="64">
        <f>IF(D73&gt;0,L73/D73*100,"--")</f>
        <v>0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1:50" ht="16.5" customHeight="1">
      <c r="A74" s="7"/>
      <c r="B74" s="24" t="s">
        <v>83</v>
      </c>
      <c r="C74" s="34"/>
      <c r="D74" s="40">
        <v>30</v>
      </c>
      <c r="E74" s="42"/>
      <c r="F74" s="40">
        <v>0</v>
      </c>
      <c r="G74" s="42"/>
      <c r="H74" s="40">
        <v>0</v>
      </c>
      <c r="I74" s="42"/>
      <c r="J74" s="40">
        <f>SUM(D74+F74-H74)</f>
        <v>30</v>
      </c>
      <c r="K74" s="42"/>
      <c r="L74" s="40">
        <f>J74-D74</f>
        <v>0</v>
      </c>
      <c r="M74" s="64">
        <f>IF(D74&gt;0,L74/D74*100,"--")</f>
        <v>0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 ht="16.5" customHeight="1">
      <c r="A75" s="7"/>
      <c r="B75" s="24" t="s">
        <v>84</v>
      </c>
      <c r="C75" s="34"/>
      <c r="D75" s="40">
        <v>30</v>
      </c>
      <c r="E75" s="42"/>
      <c r="F75" s="40">
        <v>0</v>
      </c>
      <c r="G75" s="42"/>
      <c r="H75" s="40">
        <v>0</v>
      </c>
      <c r="I75" s="42"/>
      <c r="J75" s="40">
        <f>SUM(D75+F75-H75)</f>
        <v>30</v>
      </c>
      <c r="K75" s="42"/>
      <c r="L75" s="40">
        <f>J75-D75</f>
        <v>0</v>
      </c>
      <c r="M75" s="64">
        <f>IF(D75&gt;0,L75/D75*100,"--")</f>
        <v>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50" ht="16.5" customHeight="1">
      <c r="A76" s="7"/>
      <c r="B76" s="24" t="s">
        <v>85</v>
      </c>
      <c r="C76" s="34"/>
      <c r="D76" s="40">
        <v>30</v>
      </c>
      <c r="E76" s="42"/>
      <c r="F76" s="40">
        <v>0</v>
      </c>
      <c r="G76" s="42"/>
      <c r="H76" s="40">
        <v>0</v>
      </c>
      <c r="I76" s="42"/>
      <c r="J76" s="40">
        <f>SUM(D76+F76-H76)</f>
        <v>30</v>
      </c>
      <c r="K76" s="42"/>
      <c r="L76" s="40">
        <f>J76-D76</f>
        <v>0</v>
      </c>
      <c r="M76" s="64">
        <f>IF(D76&gt;0,L76/D76*100,"--")</f>
        <v>0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ht="16.5" customHeight="1">
      <c r="A77" s="7"/>
      <c r="B77" s="24" t="s">
        <v>86</v>
      </c>
      <c r="C77" s="34"/>
      <c r="D77" s="40">
        <v>30</v>
      </c>
      <c r="E77" s="42"/>
      <c r="F77" s="40">
        <v>0</v>
      </c>
      <c r="G77" s="42"/>
      <c r="H77" s="40">
        <v>0</v>
      </c>
      <c r="I77" s="42"/>
      <c r="J77" s="40">
        <f>SUM(D77+F77-H77)</f>
        <v>30</v>
      </c>
      <c r="K77" s="42"/>
      <c r="L77" s="40">
        <f>J77-D77</f>
        <v>0</v>
      </c>
      <c r="M77" s="64">
        <f>IF(D77&gt;0,L77/D77*100,"--")</f>
        <v>0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50" ht="16.5" customHeight="1">
      <c r="A78" s="7"/>
      <c r="B78" s="24" t="s">
        <v>87</v>
      </c>
      <c r="C78" s="34"/>
      <c r="D78" s="40">
        <v>30</v>
      </c>
      <c r="E78" s="42"/>
      <c r="F78" s="40">
        <v>0</v>
      </c>
      <c r="G78" s="42"/>
      <c r="H78" s="40">
        <v>0</v>
      </c>
      <c r="I78" s="42"/>
      <c r="J78" s="40">
        <f>SUM(D78+F78-H78)</f>
        <v>30</v>
      </c>
      <c r="K78" s="42"/>
      <c r="L78" s="40">
        <f>J78-D78</f>
        <v>0</v>
      </c>
      <c r="M78" s="64">
        <f>IF(D78&gt;0,L78/D78*100,"--")</f>
        <v>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1:50" ht="16.5" customHeight="1">
      <c r="A79" s="7"/>
      <c r="B79" s="24" t="s">
        <v>88</v>
      </c>
      <c r="C79" s="34"/>
      <c r="D79" s="40">
        <v>30</v>
      </c>
      <c r="E79" s="42"/>
      <c r="F79" s="40">
        <v>0</v>
      </c>
      <c r="G79" s="42"/>
      <c r="H79" s="40">
        <v>0</v>
      </c>
      <c r="I79" s="42"/>
      <c r="J79" s="40">
        <f>SUM(D79+F79-H79)</f>
        <v>30</v>
      </c>
      <c r="K79" s="42"/>
      <c r="L79" s="40">
        <f>J79-D79</f>
        <v>0</v>
      </c>
      <c r="M79" s="64">
        <f>IF(D79&gt;0,L79/D79*100,"--")</f>
        <v>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50" ht="16.5" customHeight="1">
      <c r="A80" s="7"/>
      <c r="B80" s="24" t="s">
        <v>89</v>
      </c>
      <c r="C80" s="34"/>
      <c r="D80" s="40">
        <v>30</v>
      </c>
      <c r="E80" s="42"/>
      <c r="F80" s="40">
        <v>0</v>
      </c>
      <c r="G80" s="42"/>
      <c r="H80" s="40">
        <v>0</v>
      </c>
      <c r="I80" s="42"/>
      <c r="J80" s="40">
        <f>SUM(D80+F80-H80)</f>
        <v>30</v>
      </c>
      <c r="K80" s="42"/>
      <c r="L80" s="40">
        <f>J80-D80</f>
        <v>0</v>
      </c>
      <c r="M80" s="64">
        <f>IF(D80&gt;0,L80/D80*100,"--")</f>
        <v>0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1:50" ht="16.5" customHeight="1">
      <c r="A81" s="7"/>
      <c r="B81" s="24" t="s">
        <v>90</v>
      </c>
      <c r="C81" s="34"/>
      <c r="D81" s="40">
        <v>30</v>
      </c>
      <c r="E81" s="42"/>
      <c r="F81" s="40">
        <v>0</v>
      </c>
      <c r="G81" s="42"/>
      <c r="H81" s="40">
        <v>0</v>
      </c>
      <c r="I81" s="42"/>
      <c r="J81" s="40">
        <f>SUM(D81+F81-H81)</f>
        <v>30</v>
      </c>
      <c r="K81" s="42"/>
      <c r="L81" s="40">
        <f>J81-D81</f>
        <v>0</v>
      </c>
      <c r="M81" s="64">
        <f>IF(D81&gt;0,L81/D81*100,"--")</f>
        <v>0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50" ht="16.5" customHeight="1">
      <c r="A82" s="7"/>
      <c r="B82" s="24" t="s">
        <v>91</v>
      </c>
      <c r="C82" s="34"/>
      <c r="D82" s="40">
        <v>30</v>
      </c>
      <c r="E82" s="42"/>
      <c r="F82" s="40">
        <v>0</v>
      </c>
      <c r="G82" s="42"/>
      <c r="H82" s="40">
        <v>0</v>
      </c>
      <c r="I82" s="42"/>
      <c r="J82" s="40">
        <f>SUM(D82+F82-H82)</f>
        <v>30</v>
      </c>
      <c r="K82" s="42"/>
      <c r="L82" s="40">
        <f>J82-D82</f>
        <v>0</v>
      </c>
      <c r="M82" s="64">
        <f>IF(D82&gt;0,L82/D82*100,"--")</f>
        <v>0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1:50" ht="16.5" customHeight="1">
      <c r="A83" s="7"/>
      <c r="B83" s="24" t="s">
        <v>92</v>
      </c>
      <c r="C83" s="34"/>
      <c r="D83" s="40">
        <v>30</v>
      </c>
      <c r="E83" s="42"/>
      <c r="F83" s="40">
        <v>0</v>
      </c>
      <c r="G83" s="42"/>
      <c r="H83" s="40">
        <v>0</v>
      </c>
      <c r="I83" s="42"/>
      <c r="J83" s="40">
        <f>SUM(D83+F83-H83)</f>
        <v>30</v>
      </c>
      <c r="K83" s="42"/>
      <c r="L83" s="40">
        <f>J83-D83</f>
        <v>0</v>
      </c>
      <c r="M83" s="64">
        <f>IF(D83&gt;0,L83/D83*100,"--")</f>
        <v>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1:50" ht="16.5" customHeight="1">
      <c r="A84" s="7"/>
      <c r="B84" s="24" t="s">
        <v>93</v>
      </c>
      <c r="C84" s="34"/>
      <c r="D84" s="40">
        <v>30</v>
      </c>
      <c r="E84" s="42"/>
      <c r="F84" s="40">
        <v>0</v>
      </c>
      <c r="G84" s="42"/>
      <c r="H84" s="40">
        <v>0</v>
      </c>
      <c r="I84" s="42"/>
      <c r="J84" s="40">
        <f>SUM(D84+F84-H84)</f>
        <v>30</v>
      </c>
      <c r="K84" s="42"/>
      <c r="L84" s="40">
        <f>J84-D84</f>
        <v>0</v>
      </c>
      <c r="M84" s="64">
        <f>IF(D84&gt;0,L84/D84*100,"--")</f>
        <v>0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1:50" ht="16.5" customHeight="1">
      <c r="A85" s="7"/>
      <c r="B85" s="24" t="s">
        <v>94</v>
      </c>
      <c r="C85" s="34"/>
      <c r="D85" s="40">
        <v>30</v>
      </c>
      <c r="E85" s="42"/>
      <c r="F85" s="40">
        <v>0</v>
      </c>
      <c r="G85" s="42"/>
      <c r="H85" s="40">
        <v>0</v>
      </c>
      <c r="I85" s="42"/>
      <c r="J85" s="40">
        <f>SUM(D85+F85-H85)</f>
        <v>30</v>
      </c>
      <c r="K85" s="42"/>
      <c r="L85" s="40">
        <f>J85-D85</f>
        <v>0</v>
      </c>
      <c r="M85" s="64">
        <f>IF(D85&gt;0,L85/D85*100,"--")</f>
        <v>0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:50" ht="16.5" customHeight="1">
      <c r="A86" s="7"/>
      <c r="B86" s="24" t="s">
        <v>95</v>
      </c>
      <c r="C86" s="34"/>
      <c r="D86" s="40">
        <v>30</v>
      </c>
      <c r="E86" s="42"/>
      <c r="F86" s="40">
        <v>0</v>
      </c>
      <c r="G86" s="42"/>
      <c r="H86" s="40">
        <v>0</v>
      </c>
      <c r="I86" s="42"/>
      <c r="J86" s="40">
        <f>SUM(D86+F86-H86)</f>
        <v>30</v>
      </c>
      <c r="K86" s="42"/>
      <c r="L86" s="40">
        <f>J86-D86</f>
        <v>0</v>
      </c>
      <c r="M86" s="64">
        <f>IF(D86&gt;0,L86/D86*100,"--")</f>
        <v>0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:50" ht="16.5" customHeight="1">
      <c r="A87" s="7"/>
      <c r="B87" s="24" t="s">
        <v>96</v>
      </c>
      <c r="C87" s="34"/>
      <c r="D87" s="40">
        <v>30</v>
      </c>
      <c r="E87" s="42"/>
      <c r="F87" s="40">
        <v>0</v>
      </c>
      <c r="G87" s="42"/>
      <c r="H87" s="40">
        <v>0</v>
      </c>
      <c r="I87" s="42"/>
      <c r="J87" s="40">
        <f>SUM(D87+F87-H87)</f>
        <v>30</v>
      </c>
      <c r="K87" s="42"/>
      <c r="L87" s="40">
        <f>J87-D87</f>
        <v>0</v>
      </c>
      <c r="M87" s="64">
        <f>IF(D87&gt;0,L87/D87*100,"--")</f>
        <v>0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1:50" ht="16.5" customHeight="1">
      <c r="A88" s="7"/>
      <c r="B88" s="24" t="s">
        <v>97</v>
      </c>
      <c r="C88" s="34"/>
      <c r="D88" s="40">
        <v>30</v>
      </c>
      <c r="E88" s="42"/>
      <c r="F88" s="40">
        <v>0</v>
      </c>
      <c r="G88" s="42"/>
      <c r="H88" s="40">
        <v>0</v>
      </c>
      <c r="I88" s="42"/>
      <c r="J88" s="40">
        <f>SUM(D88+F88-H88)</f>
        <v>30</v>
      </c>
      <c r="K88" s="42"/>
      <c r="L88" s="40">
        <f>J88-D88</f>
        <v>0</v>
      </c>
      <c r="M88" s="64">
        <f>IF(D88&gt;0,L88/D88*100,"--")</f>
        <v>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1:50" ht="16.5" customHeight="1">
      <c r="A89" s="7"/>
      <c r="B89" s="24" t="s">
        <v>98</v>
      </c>
      <c r="C89" s="34"/>
      <c r="D89" s="40">
        <v>30</v>
      </c>
      <c r="E89" s="42"/>
      <c r="F89" s="40">
        <v>0</v>
      </c>
      <c r="G89" s="42"/>
      <c r="H89" s="40">
        <v>0</v>
      </c>
      <c r="I89" s="42"/>
      <c r="J89" s="40">
        <f>SUM(D89+F89-H89)</f>
        <v>30</v>
      </c>
      <c r="K89" s="42"/>
      <c r="L89" s="40">
        <f>J89-D89</f>
        <v>0</v>
      </c>
      <c r="M89" s="64">
        <f>IF(D89&gt;0,L89/D89*100,"--")</f>
        <v>0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 ht="16.5" customHeight="1">
      <c r="A90" s="7"/>
      <c r="B90" s="24" t="s">
        <v>99</v>
      </c>
      <c r="C90" s="34"/>
      <c r="D90" s="40">
        <v>30</v>
      </c>
      <c r="E90" s="42"/>
      <c r="F90" s="40">
        <v>0</v>
      </c>
      <c r="G90" s="42"/>
      <c r="H90" s="40">
        <v>0</v>
      </c>
      <c r="I90" s="42"/>
      <c r="J90" s="40">
        <f>SUM(D90+F90-H90)</f>
        <v>30</v>
      </c>
      <c r="K90" s="42"/>
      <c r="L90" s="40">
        <f>J90-D90</f>
        <v>0</v>
      </c>
      <c r="M90" s="64">
        <f>IF(D90&gt;0,L90/D90*100,"--")</f>
        <v>0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 ht="16.5" customHeight="1">
      <c r="A91" s="7" t="s">
        <v>9</v>
      </c>
      <c r="B91" s="24" t="s">
        <v>100</v>
      </c>
      <c r="C91" s="34"/>
      <c r="D91" s="40">
        <v>28</v>
      </c>
      <c r="E91" s="42"/>
      <c r="F91" s="40">
        <v>0</v>
      </c>
      <c r="G91" s="42"/>
      <c r="H91" s="40">
        <v>0</v>
      </c>
      <c r="I91" s="42"/>
      <c r="J91" s="40">
        <f>SUM(D91+F91-H91)</f>
        <v>28</v>
      </c>
      <c r="K91" s="42"/>
      <c r="L91" s="40">
        <f>J91-D91</f>
        <v>0</v>
      </c>
      <c r="M91" s="64">
        <f>IF(D91&gt;0,L91/D91*100,"--")</f>
        <v>0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ht="16.5" customHeight="1">
      <c r="A92" s="7"/>
      <c r="B92" s="24" t="s">
        <v>101</v>
      </c>
      <c r="C92" s="34"/>
      <c r="D92" s="40">
        <v>28</v>
      </c>
      <c r="E92" s="42"/>
      <c r="F92" s="40">
        <v>0</v>
      </c>
      <c r="G92" s="42"/>
      <c r="H92" s="40">
        <v>0</v>
      </c>
      <c r="I92" s="42"/>
      <c r="J92" s="40">
        <f>SUM(D92+F92-H92)</f>
        <v>28</v>
      </c>
      <c r="K92" s="42"/>
      <c r="L92" s="40">
        <f>J92-D92</f>
        <v>0</v>
      </c>
      <c r="M92" s="64">
        <f>IF(D92&gt;0,L92/D92*100,"--")</f>
        <v>0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50" ht="16.5" customHeight="1">
      <c r="A93" s="7"/>
      <c r="B93" s="24" t="s">
        <v>102</v>
      </c>
      <c r="C93" s="34"/>
      <c r="D93" s="40">
        <v>28</v>
      </c>
      <c r="E93" s="42"/>
      <c r="F93" s="40">
        <v>0</v>
      </c>
      <c r="G93" s="42"/>
      <c r="H93" s="40">
        <v>0</v>
      </c>
      <c r="I93" s="42"/>
      <c r="J93" s="40">
        <f>SUM(D93+F93-H93)</f>
        <v>28</v>
      </c>
      <c r="K93" s="42"/>
      <c r="L93" s="40">
        <f>J93-D93</f>
        <v>0</v>
      </c>
      <c r="M93" s="64">
        <f>IF(D93&gt;0,L93/D93*100,"--")</f>
        <v>0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0" ht="16.5" customHeight="1">
      <c r="A94" s="7"/>
      <c r="B94" s="24" t="s">
        <v>103</v>
      </c>
      <c r="C94" s="34"/>
      <c r="D94" s="40">
        <v>28</v>
      </c>
      <c r="E94" s="42"/>
      <c r="F94" s="40">
        <v>0</v>
      </c>
      <c r="G94" s="42"/>
      <c r="H94" s="40">
        <v>0</v>
      </c>
      <c r="I94" s="42"/>
      <c r="J94" s="40">
        <f>SUM(D94+F94-H94)</f>
        <v>28</v>
      </c>
      <c r="K94" s="42"/>
      <c r="L94" s="40">
        <f>J94-D94</f>
        <v>0</v>
      </c>
      <c r="M94" s="64">
        <f>IF(D94&gt;0,L94/D94*100,"--")</f>
        <v>0</v>
      </c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 spans="1:50" ht="16.5" customHeight="1">
      <c r="A95" s="7"/>
      <c r="B95" s="24" t="s">
        <v>104</v>
      </c>
      <c r="C95" s="34"/>
      <c r="D95" s="40">
        <v>28</v>
      </c>
      <c r="E95" s="42"/>
      <c r="F95" s="40">
        <v>0</v>
      </c>
      <c r="G95" s="42"/>
      <c r="H95" s="40">
        <v>0</v>
      </c>
      <c r="I95" s="42"/>
      <c r="J95" s="40">
        <f>SUM(D95+F95-H95)</f>
        <v>28</v>
      </c>
      <c r="K95" s="42"/>
      <c r="L95" s="40">
        <f>J95-D95</f>
        <v>0</v>
      </c>
      <c r="M95" s="64">
        <f>IF(D95&gt;0,L95/D95*100,"--")</f>
        <v>0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</row>
    <row r="96" spans="1:50" ht="16.5" customHeight="1">
      <c r="A96" s="7"/>
      <c r="B96" s="24" t="s">
        <v>105</v>
      </c>
      <c r="C96" s="34"/>
      <c r="D96" s="40">
        <v>28</v>
      </c>
      <c r="E96" s="42"/>
      <c r="F96" s="40">
        <v>0</v>
      </c>
      <c r="G96" s="42"/>
      <c r="H96" s="40">
        <v>0</v>
      </c>
      <c r="I96" s="42"/>
      <c r="J96" s="40">
        <f>SUM(D96+F96-H96)</f>
        <v>28</v>
      </c>
      <c r="K96" s="42"/>
      <c r="L96" s="40">
        <f>J96-D96</f>
        <v>0</v>
      </c>
      <c r="M96" s="64">
        <f>IF(D96&gt;0,L96/D96*100,"--")</f>
        <v>0</v>
      </c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ht="16.5" customHeight="1">
      <c r="A97" s="7"/>
      <c r="B97" s="24" t="s">
        <v>106</v>
      </c>
      <c r="C97" s="34"/>
      <c r="D97" s="40">
        <v>28</v>
      </c>
      <c r="E97" s="42"/>
      <c r="F97" s="40">
        <v>0</v>
      </c>
      <c r="G97" s="42"/>
      <c r="H97" s="40">
        <v>0</v>
      </c>
      <c r="I97" s="42"/>
      <c r="J97" s="40">
        <f>SUM(D97+F97-H97)</f>
        <v>28</v>
      </c>
      <c r="K97" s="42"/>
      <c r="L97" s="40">
        <f>J97-D97</f>
        <v>0</v>
      </c>
      <c r="M97" s="64">
        <f>IF(D97&gt;0,L97/D97*100,"--")</f>
        <v>0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  <row r="98" spans="1:50" ht="16.5" customHeight="1">
      <c r="A98" s="7"/>
      <c r="B98" s="24" t="s">
        <v>107</v>
      </c>
      <c r="C98" s="34"/>
      <c r="D98" s="40">
        <v>28</v>
      </c>
      <c r="E98" s="42"/>
      <c r="F98" s="40">
        <v>0</v>
      </c>
      <c r="G98" s="42"/>
      <c r="H98" s="40">
        <v>0</v>
      </c>
      <c r="I98" s="42"/>
      <c r="J98" s="40">
        <f>SUM(D98+F98-H98)</f>
        <v>28</v>
      </c>
      <c r="K98" s="42"/>
      <c r="L98" s="40">
        <f>J98-D98</f>
        <v>0</v>
      </c>
      <c r="M98" s="64">
        <f>IF(D98&gt;0,L98/D98*100,"--")</f>
        <v>0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 spans="1:50" ht="16.5" customHeight="1">
      <c r="A99" s="7"/>
      <c r="B99" s="24" t="s">
        <v>108</v>
      </c>
      <c r="C99" s="34"/>
      <c r="D99" s="40">
        <v>28</v>
      </c>
      <c r="E99" s="42"/>
      <c r="F99" s="40">
        <v>0</v>
      </c>
      <c r="G99" s="42"/>
      <c r="H99" s="40">
        <v>0</v>
      </c>
      <c r="I99" s="42"/>
      <c r="J99" s="40">
        <f>SUM(D99+F99-H99)</f>
        <v>28</v>
      </c>
      <c r="K99" s="42"/>
      <c r="L99" s="40">
        <f>J99-D99</f>
        <v>0</v>
      </c>
      <c r="M99" s="64">
        <f>IF(D99&gt;0,L99/D99*100,"--")</f>
        <v>0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</row>
    <row r="100" spans="1:50" ht="16.5" customHeight="1">
      <c r="A100" s="7"/>
      <c r="B100" s="24" t="s">
        <v>109</v>
      </c>
      <c r="C100" s="34"/>
      <c r="D100" s="40">
        <v>28</v>
      </c>
      <c r="E100" s="42"/>
      <c r="F100" s="40">
        <v>0</v>
      </c>
      <c r="G100" s="42"/>
      <c r="H100" s="40">
        <v>0</v>
      </c>
      <c r="I100" s="42"/>
      <c r="J100" s="40">
        <f>SUM(D100+F100-H100)</f>
        <v>28</v>
      </c>
      <c r="K100" s="42"/>
      <c r="L100" s="40">
        <f>J100-D100</f>
        <v>0</v>
      </c>
      <c r="M100" s="64">
        <f>IF(D100&gt;0,L100/D100*100,"--")</f>
        <v>0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</row>
    <row r="101" spans="1:50" ht="16.5" customHeight="1">
      <c r="A101" s="7"/>
      <c r="B101" s="24" t="s">
        <v>110</v>
      </c>
      <c r="C101" s="34"/>
      <c r="D101" s="40">
        <v>28</v>
      </c>
      <c r="E101" s="42"/>
      <c r="F101" s="40">
        <v>0</v>
      </c>
      <c r="G101" s="42"/>
      <c r="H101" s="40">
        <v>0</v>
      </c>
      <c r="I101" s="42"/>
      <c r="J101" s="40">
        <f>SUM(D101+F101-H101)</f>
        <v>28</v>
      </c>
      <c r="K101" s="42"/>
      <c r="L101" s="40">
        <f>J101-D101</f>
        <v>0</v>
      </c>
      <c r="M101" s="64">
        <f>IF(D101&gt;0,L101/D101*100,"--")</f>
        <v>0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</row>
    <row r="102" spans="1:50" ht="16.5" customHeight="1">
      <c r="A102" s="7" t="s">
        <v>10</v>
      </c>
      <c r="B102" s="24" t="s">
        <v>111</v>
      </c>
      <c r="C102" s="34"/>
      <c r="D102" s="40">
        <v>18</v>
      </c>
      <c r="E102" s="42"/>
      <c r="F102" s="40">
        <v>0</v>
      </c>
      <c r="G102" s="42"/>
      <c r="H102" s="40">
        <v>0</v>
      </c>
      <c r="I102" s="42"/>
      <c r="J102" s="40">
        <f>SUM(D102+F102-H102)</f>
        <v>18</v>
      </c>
      <c r="K102" s="42"/>
      <c r="L102" s="40">
        <f>J102-D102</f>
        <v>0</v>
      </c>
      <c r="M102" s="64">
        <f>IF(D102&gt;0,L102/D102*100,"--")</f>
        <v>0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</row>
    <row r="103" spans="1:50" ht="16.5" customHeight="1">
      <c r="A103" s="7"/>
      <c r="B103" s="24" t="s">
        <v>112</v>
      </c>
      <c r="C103" s="34"/>
      <c r="D103" s="40">
        <v>18</v>
      </c>
      <c r="E103" s="42"/>
      <c r="F103" s="40">
        <v>0</v>
      </c>
      <c r="G103" s="42"/>
      <c r="H103" s="40">
        <v>0</v>
      </c>
      <c r="I103" s="42"/>
      <c r="J103" s="40">
        <f>SUM(D103+F103-H103)</f>
        <v>18</v>
      </c>
      <c r="K103" s="42"/>
      <c r="L103" s="40">
        <f>J103-D103</f>
        <v>0</v>
      </c>
      <c r="M103" s="64">
        <f>IF(D103&gt;0,L103/D103*100,"--")</f>
        <v>0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</row>
    <row r="104" spans="1:50" ht="16.5" customHeight="1">
      <c r="A104" s="7"/>
      <c r="B104" s="24" t="s">
        <v>113</v>
      </c>
      <c r="C104" s="34"/>
      <c r="D104" s="40">
        <v>18</v>
      </c>
      <c r="E104" s="42"/>
      <c r="F104" s="40">
        <v>0</v>
      </c>
      <c r="G104" s="42"/>
      <c r="H104" s="40">
        <v>0</v>
      </c>
      <c r="I104" s="42"/>
      <c r="J104" s="40">
        <f>SUM(D104+F104-H104)</f>
        <v>18</v>
      </c>
      <c r="K104" s="42"/>
      <c r="L104" s="40">
        <f>J104-D104</f>
        <v>0</v>
      </c>
      <c r="M104" s="64">
        <f>IF(D104&gt;0,L104/D104*100,"--")</f>
        <v>0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</row>
    <row r="105" spans="1:50" ht="16.5" customHeight="1">
      <c r="A105" s="7"/>
      <c r="B105" s="24" t="s">
        <v>114</v>
      </c>
      <c r="C105" s="34"/>
      <c r="D105" s="40">
        <v>18</v>
      </c>
      <c r="E105" s="42"/>
      <c r="F105" s="40">
        <v>0</v>
      </c>
      <c r="G105" s="42"/>
      <c r="H105" s="40">
        <v>0</v>
      </c>
      <c r="I105" s="42"/>
      <c r="J105" s="40">
        <f>SUM(D105+F105-H105)</f>
        <v>18</v>
      </c>
      <c r="K105" s="42"/>
      <c r="L105" s="40">
        <f>J105-D105</f>
        <v>0</v>
      </c>
      <c r="M105" s="64">
        <f>IF(D105&gt;0,L105/D105*100,"--")</f>
        <v>0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</row>
    <row r="106" spans="1:50" ht="16.5" customHeight="1">
      <c r="A106" s="7"/>
      <c r="B106" s="24" t="s">
        <v>115</v>
      </c>
      <c r="C106" s="34"/>
      <c r="D106" s="40">
        <v>18</v>
      </c>
      <c r="E106" s="42"/>
      <c r="F106" s="40">
        <v>0</v>
      </c>
      <c r="G106" s="42"/>
      <c r="H106" s="40">
        <v>0</v>
      </c>
      <c r="I106" s="42"/>
      <c r="J106" s="40">
        <f>SUM(D106+F106-H106)</f>
        <v>18</v>
      </c>
      <c r="K106" s="42"/>
      <c r="L106" s="40">
        <f>J106-D106</f>
        <v>0</v>
      </c>
      <c r="M106" s="64">
        <f>IF(D106&gt;0,L106/D106*100,"--")</f>
        <v>0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</row>
    <row r="107" spans="1:50" ht="16.5" customHeight="1">
      <c r="A107" s="7"/>
      <c r="B107" s="24" t="s">
        <v>116</v>
      </c>
      <c r="C107" s="34"/>
      <c r="D107" s="40">
        <v>18</v>
      </c>
      <c r="E107" s="42"/>
      <c r="F107" s="40">
        <v>0</v>
      </c>
      <c r="G107" s="42"/>
      <c r="H107" s="40">
        <v>0</v>
      </c>
      <c r="I107" s="42"/>
      <c r="J107" s="40">
        <f>SUM(D107+F107-H107)</f>
        <v>18</v>
      </c>
      <c r="K107" s="42"/>
      <c r="L107" s="40">
        <f>J107-D107</f>
        <v>0</v>
      </c>
      <c r="M107" s="64">
        <f>IF(D107&gt;0,L107/D107*100,"--")</f>
        <v>0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</row>
    <row r="108" spans="1:50" ht="16.5" customHeight="1">
      <c r="A108" s="7"/>
      <c r="B108" s="24" t="s">
        <v>117</v>
      </c>
      <c r="C108" s="34"/>
      <c r="D108" s="40">
        <v>18</v>
      </c>
      <c r="E108" s="42"/>
      <c r="F108" s="40">
        <v>0</v>
      </c>
      <c r="G108" s="42"/>
      <c r="H108" s="40">
        <v>0</v>
      </c>
      <c r="I108" s="42"/>
      <c r="J108" s="40">
        <f>SUM(D108+F108-H108)</f>
        <v>18</v>
      </c>
      <c r="K108" s="42"/>
      <c r="L108" s="40">
        <f>J108-D108</f>
        <v>0</v>
      </c>
      <c r="M108" s="64">
        <f>IF(D108&gt;0,L108/D108*100,"--")</f>
        <v>0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</row>
    <row r="109" spans="1:50" ht="16.5" customHeight="1">
      <c r="A109" s="7"/>
      <c r="B109" s="24" t="s">
        <v>118</v>
      </c>
      <c r="C109" s="34"/>
      <c r="D109" s="40">
        <v>18</v>
      </c>
      <c r="E109" s="42"/>
      <c r="F109" s="40">
        <v>0</v>
      </c>
      <c r="G109" s="42"/>
      <c r="H109" s="40">
        <v>0</v>
      </c>
      <c r="I109" s="42"/>
      <c r="J109" s="40">
        <f>SUM(D109+F109-H109)</f>
        <v>18</v>
      </c>
      <c r="K109" s="42"/>
      <c r="L109" s="40">
        <f>J109-D109</f>
        <v>0</v>
      </c>
      <c r="M109" s="64">
        <f>IF(D109&gt;0,L109/D109*100,"--")</f>
        <v>0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</row>
    <row r="110" spans="1:50" ht="16.5" customHeight="1">
      <c r="A110" s="7"/>
      <c r="B110" s="24" t="s">
        <v>119</v>
      </c>
      <c r="C110" s="34"/>
      <c r="D110" s="40">
        <v>18</v>
      </c>
      <c r="E110" s="42"/>
      <c r="F110" s="40">
        <v>0</v>
      </c>
      <c r="G110" s="42"/>
      <c r="H110" s="40">
        <v>0</v>
      </c>
      <c r="I110" s="42"/>
      <c r="J110" s="40">
        <f>SUM(D110+F110-H110)</f>
        <v>18</v>
      </c>
      <c r="K110" s="42"/>
      <c r="L110" s="40">
        <f>J110-D110</f>
        <v>0</v>
      </c>
      <c r="M110" s="64">
        <f>IF(D110&gt;0,L110/D110*100,"--")</f>
        <v>0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</row>
    <row r="111" spans="1:50" ht="16.5" customHeight="1">
      <c r="A111" s="7"/>
      <c r="B111" s="24" t="s">
        <v>120</v>
      </c>
      <c r="C111" s="34"/>
      <c r="D111" s="40">
        <v>18</v>
      </c>
      <c r="E111" s="42"/>
      <c r="F111" s="40">
        <v>0</v>
      </c>
      <c r="G111" s="42"/>
      <c r="H111" s="40">
        <v>0</v>
      </c>
      <c r="I111" s="42"/>
      <c r="J111" s="40">
        <f>SUM(D111+F111-H111)</f>
        <v>18</v>
      </c>
      <c r="K111" s="42"/>
      <c r="L111" s="40">
        <f>J111-D111</f>
        <v>0</v>
      </c>
      <c r="M111" s="64">
        <f>IF(D111&gt;0,L111/D111*100,"--")</f>
        <v>0</v>
      </c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</row>
    <row r="112" spans="1:50" ht="16.5" customHeight="1">
      <c r="A112" s="7"/>
      <c r="B112" s="24" t="s">
        <v>121</v>
      </c>
      <c r="C112" s="34"/>
      <c r="D112" s="40">
        <v>18</v>
      </c>
      <c r="E112" s="42"/>
      <c r="F112" s="40">
        <v>0</v>
      </c>
      <c r="G112" s="42"/>
      <c r="H112" s="40">
        <v>0</v>
      </c>
      <c r="I112" s="42"/>
      <c r="J112" s="40">
        <f>SUM(D112+F112-H112)</f>
        <v>18</v>
      </c>
      <c r="K112" s="42"/>
      <c r="L112" s="40">
        <f>J112-D112</f>
        <v>0</v>
      </c>
      <c r="M112" s="64">
        <f>IF(D112&gt;0,L112/D112*100,"--")</f>
        <v>0</v>
      </c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</row>
    <row r="113" spans="1:50" ht="16.5" customHeight="1">
      <c r="A113" s="7"/>
      <c r="B113" s="24" t="s">
        <v>122</v>
      </c>
      <c r="C113" s="34"/>
      <c r="D113" s="40">
        <v>18</v>
      </c>
      <c r="E113" s="42"/>
      <c r="F113" s="40">
        <v>0</v>
      </c>
      <c r="G113" s="42"/>
      <c r="H113" s="40">
        <v>0</v>
      </c>
      <c r="I113" s="42"/>
      <c r="J113" s="40">
        <f>SUM(D113+F113-H113)</f>
        <v>18</v>
      </c>
      <c r="K113" s="42"/>
      <c r="L113" s="40">
        <f>J113-D113</f>
        <v>0</v>
      </c>
      <c r="M113" s="64">
        <f>IF(D113&gt;0,L113/D113*100,"--")</f>
        <v>0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</row>
    <row r="114" spans="1:50" ht="16.5" customHeight="1">
      <c r="A114" s="7"/>
      <c r="B114" s="24" t="s">
        <v>123</v>
      </c>
      <c r="C114" s="34"/>
      <c r="D114" s="40">
        <v>18</v>
      </c>
      <c r="E114" s="42"/>
      <c r="F114" s="40">
        <v>0</v>
      </c>
      <c r="G114" s="42"/>
      <c r="H114" s="40">
        <v>0</v>
      </c>
      <c r="I114" s="42"/>
      <c r="J114" s="40">
        <f>SUM(D114+F114-H114)</f>
        <v>18</v>
      </c>
      <c r="K114" s="42"/>
      <c r="L114" s="40">
        <f>J114-D114</f>
        <v>0</v>
      </c>
      <c r="M114" s="64">
        <f>IF(D114&gt;0,L114/D114*100,"--")</f>
        <v>0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</row>
    <row r="115" spans="1:50" ht="16.5" customHeight="1">
      <c r="A115" s="7"/>
      <c r="B115" s="24" t="s">
        <v>124</v>
      </c>
      <c r="C115" s="34"/>
      <c r="D115" s="40">
        <v>18</v>
      </c>
      <c r="E115" s="42"/>
      <c r="F115" s="40">
        <v>0</v>
      </c>
      <c r="G115" s="42"/>
      <c r="H115" s="40">
        <v>0</v>
      </c>
      <c r="I115" s="42"/>
      <c r="J115" s="40">
        <f>SUM(D115+F115-H115)</f>
        <v>18</v>
      </c>
      <c r="K115" s="42"/>
      <c r="L115" s="40">
        <f>J115-D115</f>
        <v>0</v>
      </c>
      <c r="M115" s="64">
        <f>IF(D115&gt;0,L115/D115*100,"--")</f>
        <v>0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</row>
    <row r="116" spans="1:50" ht="16.5" customHeight="1">
      <c r="A116" s="7"/>
      <c r="B116" s="24" t="s">
        <v>125</v>
      </c>
      <c r="C116" s="35"/>
      <c r="D116" s="40">
        <v>18</v>
      </c>
      <c r="E116" s="43"/>
      <c r="F116" s="40">
        <v>0</v>
      </c>
      <c r="G116" s="43"/>
      <c r="H116" s="40">
        <v>0</v>
      </c>
      <c r="I116" s="43"/>
      <c r="J116" s="40">
        <f>SUM(D116+F116-H116)</f>
        <v>18</v>
      </c>
      <c r="K116" s="43"/>
      <c r="L116" s="40">
        <f>J116-D116</f>
        <v>0</v>
      </c>
      <c r="M116" s="64">
        <f>IF(D116&gt;0,L116/D116*100,"--")</f>
        <v>0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</row>
    <row r="117" spans="1:50" ht="16.5" customHeight="1">
      <c r="A117" s="7"/>
      <c r="B117" s="24" t="s">
        <v>126</v>
      </c>
      <c r="C117" s="34"/>
      <c r="D117" s="40">
        <v>18</v>
      </c>
      <c r="E117" s="42"/>
      <c r="F117" s="40">
        <v>0</v>
      </c>
      <c r="G117" s="42"/>
      <c r="H117" s="40">
        <v>0</v>
      </c>
      <c r="I117" s="42"/>
      <c r="J117" s="40">
        <f>SUM(D117+F117-H117)</f>
        <v>18</v>
      </c>
      <c r="K117" s="42"/>
      <c r="L117" s="40">
        <f>J117-D117</f>
        <v>0</v>
      </c>
      <c r="M117" s="64">
        <f>IF(D117&gt;0,L117/D117*100,"--")</f>
        <v>0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</row>
    <row r="118" spans="1:50" ht="16.5" customHeight="1">
      <c r="A118" s="7"/>
      <c r="B118" s="24" t="s">
        <v>127</v>
      </c>
      <c r="C118" s="34"/>
      <c r="D118" s="40">
        <v>18</v>
      </c>
      <c r="E118" s="42"/>
      <c r="F118" s="40">
        <v>0</v>
      </c>
      <c r="G118" s="42"/>
      <c r="H118" s="40">
        <v>0</v>
      </c>
      <c r="I118" s="42"/>
      <c r="J118" s="40">
        <f>SUM(D118+F118-H118)</f>
        <v>18</v>
      </c>
      <c r="K118" s="42"/>
      <c r="L118" s="40">
        <f>J118-D118</f>
        <v>0</v>
      </c>
      <c r="M118" s="64">
        <f>IF(D118&gt;0,L118/D118*100,"--")</f>
        <v>0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</row>
    <row r="119" spans="1:50" ht="16.5" customHeight="1">
      <c r="A119" s="7"/>
      <c r="B119" s="24" t="s">
        <v>128</v>
      </c>
      <c r="C119" s="34"/>
      <c r="D119" s="40">
        <v>18</v>
      </c>
      <c r="E119" s="42"/>
      <c r="F119" s="40">
        <v>0</v>
      </c>
      <c r="G119" s="42"/>
      <c r="H119" s="40">
        <v>0</v>
      </c>
      <c r="I119" s="42"/>
      <c r="J119" s="40">
        <f>SUM(D119+F119-H119)</f>
        <v>18</v>
      </c>
      <c r="K119" s="42"/>
      <c r="L119" s="40">
        <f>J119-D119</f>
        <v>0</v>
      </c>
      <c r="M119" s="64">
        <f>IF(D119&gt;0,L119/D119*100,"--")</f>
        <v>0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</row>
    <row r="120" spans="1:50" ht="16.5" customHeight="1">
      <c r="A120" s="7"/>
      <c r="B120" s="24" t="s">
        <v>129</v>
      </c>
      <c r="C120" s="34"/>
      <c r="D120" s="40">
        <v>18</v>
      </c>
      <c r="E120" s="42"/>
      <c r="F120" s="40">
        <v>0</v>
      </c>
      <c r="G120" s="42"/>
      <c r="H120" s="40">
        <v>0</v>
      </c>
      <c r="I120" s="42"/>
      <c r="J120" s="40">
        <f>SUM(D120+F120-H120)</f>
        <v>18</v>
      </c>
      <c r="K120" s="42"/>
      <c r="L120" s="40">
        <f>J120-D120</f>
        <v>0</v>
      </c>
      <c r="M120" s="64">
        <f>IF(D120&gt;0,L120/D120*100,"--")</f>
        <v>0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</row>
    <row r="121" spans="1:50" ht="16.5" customHeight="1">
      <c r="A121" s="7"/>
      <c r="B121" s="24" t="s">
        <v>130</v>
      </c>
      <c r="C121" s="34"/>
      <c r="D121" s="40">
        <v>18</v>
      </c>
      <c r="E121" s="42"/>
      <c r="F121" s="40">
        <v>0</v>
      </c>
      <c r="G121" s="42"/>
      <c r="H121" s="40">
        <v>0</v>
      </c>
      <c r="I121" s="42"/>
      <c r="J121" s="40">
        <f>SUM(D121+F121-H121)</f>
        <v>18</v>
      </c>
      <c r="K121" s="42"/>
      <c r="L121" s="40">
        <f>J121-D121</f>
        <v>0</v>
      </c>
      <c r="M121" s="64">
        <f>IF(D121&gt;0,L121/D121*100,"--")</f>
        <v>0</v>
      </c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</row>
    <row r="122" spans="1:50" ht="16.5" customHeight="1">
      <c r="A122" s="7"/>
      <c r="B122" s="24" t="s">
        <v>131</v>
      </c>
      <c r="C122" s="35"/>
      <c r="D122" s="40">
        <v>0</v>
      </c>
      <c r="E122" s="43"/>
      <c r="F122" s="40">
        <v>18</v>
      </c>
      <c r="G122" s="43"/>
      <c r="H122" s="40">
        <v>0</v>
      </c>
      <c r="I122" s="43"/>
      <c r="J122" s="40">
        <f>SUM(D122+F122-H122)</f>
        <v>18</v>
      </c>
      <c r="K122" s="43"/>
      <c r="L122" s="40">
        <f>J122-D122</f>
        <v>18</v>
      </c>
      <c r="M122" s="64" t="str">
        <f>IF(D122&gt;0,L122/D122*100,"--")</f>
        <v>--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</row>
    <row r="123" spans="1:50" ht="16.5" customHeight="1">
      <c r="A123" s="7" t="s">
        <v>11</v>
      </c>
      <c r="B123" s="24" t="s">
        <v>132</v>
      </c>
      <c r="C123" s="34"/>
      <c r="D123" s="40">
        <v>283</v>
      </c>
      <c r="E123" s="42"/>
      <c r="F123" s="40">
        <v>0</v>
      </c>
      <c r="G123" s="42"/>
      <c r="H123" s="40">
        <v>0</v>
      </c>
      <c r="I123" s="42"/>
      <c r="J123" s="40">
        <f>SUM(D123+F123-H123)</f>
        <v>283</v>
      </c>
      <c r="K123" s="42"/>
      <c r="L123" s="40">
        <f>J123-D123</f>
        <v>0</v>
      </c>
      <c r="M123" s="64">
        <f>IF(D123&gt;0,L123/D123*100,"--")</f>
        <v>0</v>
      </c>
      <c r="N123" s="16"/>
      <c r="O123" s="16"/>
      <c r="P123" s="6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</row>
    <row r="124" spans="1:50" ht="16.5" customHeight="1">
      <c r="A124" s="7"/>
      <c r="B124" s="24" t="s">
        <v>133</v>
      </c>
      <c r="C124" s="34"/>
      <c r="D124" s="40">
        <v>251</v>
      </c>
      <c r="E124" s="42"/>
      <c r="F124" s="40">
        <v>34</v>
      </c>
      <c r="G124" s="42"/>
      <c r="H124" s="40">
        <v>0</v>
      </c>
      <c r="I124" s="42"/>
      <c r="J124" s="40">
        <f>SUM(D124+F124-H124)</f>
        <v>285</v>
      </c>
      <c r="K124" s="42"/>
      <c r="L124" s="40">
        <f>J124-D124</f>
        <v>34</v>
      </c>
      <c r="M124" s="64">
        <f>IF(D124&gt;0,L124/D124*100,"--")</f>
        <v>13.5458167330677</v>
      </c>
      <c r="N124" s="16"/>
      <c r="O124" s="16"/>
      <c r="P124" s="6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</row>
    <row r="125" spans="1:50" ht="16.5" customHeight="1">
      <c r="A125" s="7"/>
      <c r="B125" s="24" t="s">
        <v>134</v>
      </c>
      <c r="C125" s="34"/>
      <c r="D125" s="40">
        <v>251</v>
      </c>
      <c r="E125" s="42"/>
      <c r="F125" s="40">
        <v>34</v>
      </c>
      <c r="G125" s="42"/>
      <c r="H125" s="40">
        <v>0</v>
      </c>
      <c r="I125" s="42"/>
      <c r="J125" s="40">
        <f>SUM(D125+F125-H125)</f>
        <v>285</v>
      </c>
      <c r="K125" s="42"/>
      <c r="L125" s="40">
        <f>J125-D125</f>
        <v>34</v>
      </c>
      <c r="M125" s="64">
        <f>IF(D125&gt;0,L125/D125*100,"--")</f>
        <v>13.5458167330677</v>
      </c>
      <c r="N125" s="16"/>
      <c r="O125" s="16"/>
      <c r="P125" s="6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</row>
    <row r="126" spans="1:50" ht="16.5" customHeight="1">
      <c r="A126" s="7"/>
      <c r="B126" s="24" t="s">
        <v>135</v>
      </c>
      <c r="C126" s="34"/>
      <c r="D126" s="40">
        <v>245</v>
      </c>
      <c r="E126" s="42"/>
      <c r="F126" s="40">
        <v>34</v>
      </c>
      <c r="G126" s="42"/>
      <c r="H126" s="40">
        <v>0</v>
      </c>
      <c r="I126" s="42"/>
      <c r="J126" s="40">
        <f>SUM(D126+F126-H126)</f>
        <v>279</v>
      </c>
      <c r="K126" s="42"/>
      <c r="L126" s="40">
        <f>J126-D126</f>
        <v>34</v>
      </c>
      <c r="M126" s="64">
        <f>IF(D126&gt;0,L126/D126*100,"--")</f>
        <v>13.8775510204082</v>
      </c>
      <c r="N126" s="16"/>
      <c r="O126" s="16"/>
      <c r="P126" s="6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</row>
    <row r="127" spans="1:50" ht="16.5" customHeight="1">
      <c r="A127" s="7"/>
      <c r="B127" s="24" t="s">
        <v>136</v>
      </c>
      <c r="C127" s="34"/>
      <c r="D127" s="40">
        <v>251</v>
      </c>
      <c r="E127" s="42"/>
      <c r="F127" s="40">
        <v>34</v>
      </c>
      <c r="G127" s="42"/>
      <c r="H127" s="40">
        <v>0</v>
      </c>
      <c r="I127" s="42"/>
      <c r="J127" s="40">
        <f>SUM(D127+F127-H127)</f>
        <v>285</v>
      </c>
      <c r="K127" s="42"/>
      <c r="L127" s="40">
        <f>J127-D127</f>
        <v>34</v>
      </c>
      <c r="M127" s="64">
        <f>IF(D127&gt;0,L127/D127*100,"--")</f>
        <v>13.5458167330677</v>
      </c>
      <c r="N127" s="16"/>
      <c r="O127" s="16"/>
      <c r="P127" s="6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</row>
    <row r="128" spans="1:50" ht="16.5" customHeight="1">
      <c r="A128" s="7"/>
      <c r="B128" s="24" t="s">
        <v>137</v>
      </c>
      <c r="C128" s="34"/>
      <c r="D128" s="40">
        <v>251</v>
      </c>
      <c r="E128" s="42"/>
      <c r="F128" s="40">
        <v>34</v>
      </c>
      <c r="G128" s="42"/>
      <c r="H128" s="40">
        <v>0</v>
      </c>
      <c r="I128" s="42"/>
      <c r="J128" s="40">
        <f>SUM(D128+F128-H128)</f>
        <v>285</v>
      </c>
      <c r="K128" s="42"/>
      <c r="L128" s="40">
        <f>J128-D128</f>
        <v>34</v>
      </c>
      <c r="M128" s="64">
        <f>IF(D128&gt;0,L128/D128*100,"--")</f>
        <v>13.5458167330677</v>
      </c>
      <c r="N128" s="16"/>
      <c r="O128" s="16"/>
      <c r="P128" s="6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</row>
    <row r="129" spans="1:50" ht="16.5" customHeight="1">
      <c r="A129" s="7"/>
      <c r="B129" s="24" t="s">
        <v>138</v>
      </c>
      <c r="C129" s="34"/>
      <c r="D129" s="40">
        <v>249</v>
      </c>
      <c r="E129" s="42"/>
      <c r="F129" s="40">
        <v>34</v>
      </c>
      <c r="G129" s="42"/>
      <c r="H129" s="40">
        <v>0</v>
      </c>
      <c r="I129" s="42"/>
      <c r="J129" s="40">
        <f>SUM(D129+F129-H129)</f>
        <v>283</v>
      </c>
      <c r="K129" s="42"/>
      <c r="L129" s="40">
        <f>J129-D129</f>
        <v>34</v>
      </c>
      <c r="M129" s="64">
        <f>IF(D129&gt;0,L129/D129*100,"--")</f>
        <v>13.6546184738956</v>
      </c>
      <c r="N129" s="16"/>
      <c r="O129" s="16"/>
      <c r="P129" s="6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</row>
    <row r="130" spans="1:50" ht="16.5" customHeight="1">
      <c r="A130" s="7"/>
      <c r="B130" s="24" t="s">
        <v>139</v>
      </c>
      <c r="C130" s="34"/>
      <c r="D130" s="40">
        <v>281</v>
      </c>
      <c r="E130" s="42"/>
      <c r="F130" s="40">
        <v>2</v>
      </c>
      <c r="G130" s="42"/>
      <c r="H130" s="40">
        <v>0</v>
      </c>
      <c r="I130" s="42"/>
      <c r="J130" s="40">
        <f>SUM(D130+F130-H130)</f>
        <v>283</v>
      </c>
      <c r="K130" s="42"/>
      <c r="L130" s="40">
        <f>J130-D130</f>
        <v>2</v>
      </c>
      <c r="M130" s="64">
        <f>IF(D130&gt;0,L130/D130*100,"--")</f>
        <v>0.711743772241993</v>
      </c>
      <c r="N130" s="16"/>
      <c r="O130" s="16"/>
      <c r="P130" s="6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</row>
    <row r="131" spans="1:50" ht="16.5" customHeight="1">
      <c r="A131" s="7"/>
      <c r="B131" s="24" t="s">
        <v>140</v>
      </c>
      <c r="C131" s="34"/>
      <c r="D131" s="40">
        <v>249</v>
      </c>
      <c r="E131" s="42"/>
      <c r="F131" s="40">
        <v>34</v>
      </c>
      <c r="G131" s="42"/>
      <c r="H131" s="40">
        <v>0</v>
      </c>
      <c r="I131" s="42"/>
      <c r="J131" s="40">
        <f>SUM(D131+F131-H131)</f>
        <v>283</v>
      </c>
      <c r="K131" s="42"/>
      <c r="L131" s="40">
        <f>J131-D131</f>
        <v>34</v>
      </c>
      <c r="M131" s="64">
        <f>IF(D131&gt;0,L131/D131*100,"--")</f>
        <v>13.6546184738956</v>
      </c>
      <c r="N131" s="16"/>
      <c r="O131" s="16"/>
      <c r="P131" s="6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</row>
    <row r="132" spans="1:50" ht="16.5" customHeight="1">
      <c r="A132" s="7"/>
      <c r="B132" s="24" t="s">
        <v>141</v>
      </c>
      <c r="C132" s="34"/>
      <c r="D132" s="40">
        <v>283</v>
      </c>
      <c r="E132" s="42"/>
      <c r="F132" s="40">
        <v>0</v>
      </c>
      <c r="G132" s="42"/>
      <c r="H132" s="40">
        <v>0</v>
      </c>
      <c r="I132" s="42"/>
      <c r="J132" s="40">
        <f>SUM(D132+F132-H132)</f>
        <v>283</v>
      </c>
      <c r="K132" s="42"/>
      <c r="L132" s="40">
        <f>J132-D132</f>
        <v>0</v>
      </c>
      <c r="M132" s="64">
        <f>IF(D132&gt;0,L132/D132*100,"--")</f>
        <v>0</v>
      </c>
      <c r="N132" s="16"/>
      <c r="O132" s="16"/>
      <c r="P132" s="6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</row>
    <row r="133" spans="1:50" ht="16.5" customHeight="1">
      <c r="A133" s="7"/>
      <c r="B133" s="24" t="s">
        <v>142</v>
      </c>
      <c r="C133" s="34"/>
      <c r="D133" s="40">
        <v>249</v>
      </c>
      <c r="E133" s="42"/>
      <c r="F133" s="40">
        <v>34</v>
      </c>
      <c r="G133" s="42"/>
      <c r="H133" s="40">
        <v>0</v>
      </c>
      <c r="I133" s="42"/>
      <c r="J133" s="40">
        <f>SUM(D133+F133-H133)</f>
        <v>283</v>
      </c>
      <c r="K133" s="42"/>
      <c r="L133" s="40">
        <f>J133-D133</f>
        <v>34</v>
      </c>
      <c r="M133" s="64">
        <f>IF(D133&gt;0,L133/D133*100,"--")</f>
        <v>13.6546184738956</v>
      </c>
      <c r="N133" s="16"/>
      <c r="O133" s="16"/>
      <c r="P133" s="6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</row>
    <row r="134" spans="1:50" ht="16.5" customHeight="1">
      <c r="A134" s="7"/>
      <c r="B134" s="24" t="s">
        <v>143</v>
      </c>
      <c r="C134" s="34"/>
      <c r="D134" s="40">
        <v>281</v>
      </c>
      <c r="E134" s="42"/>
      <c r="F134" s="40">
        <v>2</v>
      </c>
      <c r="G134" s="42"/>
      <c r="H134" s="40">
        <v>0</v>
      </c>
      <c r="I134" s="42"/>
      <c r="J134" s="40">
        <f>SUM(D134+F134-H134)</f>
        <v>283</v>
      </c>
      <c r="K134" s="42"/>
      <c r="L134" s="40">
        <f>J134-D134</f>
        <v>2</v>
      </c>
      <c r="M134" s="64">
        <f>IF(D134&gt;0,L134/D134*100,"--")</f>
        <v>0.711743772241993</v>
      </c>
      <c r="N134" s="16"/>
      <c r="O134" s="16"/>
      <c r="P134" s="6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</row>
    <row r="135" spans="1:50" ht="16.5" customHeight="1">
      <c r="A135" s="7"/>
      <c r="B135" s="24" t="s">
        <v>144</v>
      </c>
      <c r="C135" s="34"/>
      <c r="D135" s="40">
        <v>249</v>
      </c>
      <c r="E135" s="42"/>
      <c r="F135" s="40">
        <v>34</v>
      </c>
      <c r="G135" s="42"/>
      <c r="H135" s="40">
        <v>0</v>
      </c>
      <c r="I135" s="42"/>
      <c r="J135" s="40">
        <f>SUM(D135+F135-H135)</f>
        <v>283</v>
      </c>
      <c r="K135" s="42"/>
      <c r="L135" s="40">
        <f>J135-D135</f>
        <v>34</v>
      </c>
      <c r="M135" s="64">
        <f>IF(D135&gt;0,L135/D135*100,"--")</f>
        <v>13.6546184738956</v>
      </c>
      <c r="N135" s="16"/>
      <c r="O135" s="16"/>
      <c r="P135" s="6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</row>
    <row r="136" spans="1:50" ht="16.5" customHeight="1">
      <c r="A136" s="7"/>
      <c r="B136" s="24" t="s">
        <v>145</v>
      </c>
      <c r="C136" s="34"/>
      <c r="D136" s="40">
        <v>249</v>
      </c>
      <c r="E136" s="42"/>
      <c r="F136" s="40">
        <v>34</v>
      </c>
      <c r="G136" s="42"/>
      <c r="H136" s="40">
        <v>0</v>
      </c>
      <c r="I136" s="42"/>
      <c r="J136" s="40">
        <f>SUM(D136+F136-H136)</f>
        <v>283</v>
      </c>
      <c r="K136" s="42"/>
      <c r="L136" s="40">
        <f>J136-D136</f>
        <v>34</v>
      </c>
      <c r="M136" s="64">
        <f>IF(D136&gt;0,L136/D136*100,"--")</f>
        <v>13.6546184738956</v>
      </c>
      <c r="N136" s="16"/>
      <c r="O136" s="16"/>
      <c r="P136" s="6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</row>
    <row r="137" spans="1:50" ht="16.5" customHeight="1">
      <c r="A137" s="7"/>
      <c r="B137" s="24" t="s">
        <v>146</v>
      </c>
      <c r="C137" s="34"/>
      <c r="D137" s="40">
        <v>249</v>
      </c>
      <c r="E137" s="42"/>
      <c r="F137" s="40">
        <v>34</v>
      </c>
      <c r="G137" s="42"/>
      <c r="H137" s="40">
        <v>0</v>
      </c>
      <c r="I137" s="42"/>
      <c r="J137" s="40">
        <f>SUM(D137+F137-H137)</f>
        <v>283</v>
      </c>
      <c r="K137" s="42"/>
      <c r="L137" s="40">
        <f>J137-D137</f>
        <v>34</v>
      </c>
      <c r="M137" s="64">
        <f>IF(D137&gt;0,L137/D137*100,"--")</f>
        <v>13.6546184738956</v>
      </c>
      <c r="N137" s="16"/>
      <c r="O137" s="16"/>
      <c r="P137" s="6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</row>
    <row r="138" spans="1:50" ht="16.5" customHeight="1">
      <c r="A138" s="7"/>
      <c r="B138" s="24" t="s">
        <v>147</v>
      </c>
      <c r="C138" s="34"/>
      <c r="D138" s="40">
        <v>251</v>
      </c>
      <c r="E138" s="42"/>
      <c r="F138" s="40">
        <v>34</v>
      </c>
      <c r="G138" s="42"/>
      <c r="H138" s="40">
        <v>0</v>
      </c>
      <c r="I138" s="42"/>
      <c r="J138" s="40">
        <f>SUM(D138+F138-H138)</f>
        <v>285</v>
      </c>
      <c r="K138" s="42"/>
      <c r="L138" s="40">
        <f>J138-D138</f>
        <v>34</v>
      </c>
      <c r="M138" s="64">
        <f>IF(D138&gt;0,L138/D138*100,"--")</f>
        <v>13.5458167330677</v>
      </c>
      <c r="N138" s="16"/>
      <c r="O138" s="16"/>
      <c r="P138" s="6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</row>
    <row r="139" spans="1:50" ht="16.5" customHeight="1">
      <c r="A139" s="7"/>
      <c r="B139" s="24" t="s">
        <v>148</v>
      </c>
      <c r="C139" s="34"/>
      <c r="D139" s="40">
        <v>249</v>
      </c>
      <c r="E139" s="42"/>
      <c r="F139" s="40">
        <v>34</v>
      </c>
      <c r="G139" s="42"/>
      <c r="H139" s="40">
        <v>0</v>
      </c>
      <c r="I139" s="42"/>
      <c r="J139" s="40">
        <f>SUM(D139+F139-H139)</f>
        <v>283</v>
      </c>
      <c r="K139" s="42"/>
      <c r="L139" s="40">
        <f>J139-D139</f>
        <v>34</v>
      </c>
      <c r="M139" s="64">
        <f>IF(D139&gt;0,L139/D139*100,"--")</f>
        <v>13.6546184738956</v>
      </c>
      <c r="N139" s="16"/>
      <c r="O139" s="16"/>
      <c r="P139" s="6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</row>
    <row r="140" spans="1:50" ht="16.5" customHeight="1">
      <c r="A140" s="7"/>
      <c r="B140" s="24" t="s">
        <v>149</v>
      </c>
      <c r="C140" s="34"/>
      <c r="D140" s="40">
        <v>249</v>
      </c>
      <c r="E140" s="42"/>
      <c r="F140" s="40">
        <v>34</v>
      </c>
      <c r="G140" s="42"/>
      <c r="H140" s="40">
        <v>0</v>
      </c>
      <c r="I140" s="42"/>
      <c r="J140" s="40">
        <f>SUM(D140+F140-H140)</f>
        <v>283</v>
      </c>
      <c r="K140" s="42"/>
      <c r="L140" s="40">
        <f>J140-D140</f>
        <v>34</v>
      </c>
      <c r="M140" s="64">
        <f>IF(D140&gt;0,L140/D140*100,"--")</f>
        <v>13.6546184738956</v>
      </c>
      <c r="N140" s="16"/>
      <c r="O140" s="16"/>
      <c r="P140" s="6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</row>
    <row r="141" spans="1:50" ht="16.5" customHeight="1">
      <c r="A141" s="7"/>
      <c r="B141" s="24" t="s">
        <v>150</v>
      </c>
      <c r="C141" s="34"/>
      <c r="D141" s="40">
        <v>249</v>
      </c>
      <c r="E141" s="42"/>
      <c r="F141" s="40">
        <v>34</v>
      </c>
      <c r="G141" s="42"/>
      <c r="H141" s="40">
        <v>0</v>
      </c>
      <c r="I141" s="42"/>
      <c r="J141" s="40">
        <f>SUM(D141+F141-H141)</f>
        <v>283</v>
      </c>
      <c r="K141" s="42"/>
      <c r="L141" s="40">
        <f>J141-D141</f>
        <v>34</v>
      </c>
      <c r="M141" s="64">
        <f>IF(D141&gt;0,L141/D141*100,"--")</f>
        <v>13.6546184738956</v>
      </c>
      <c r="N141" s="16"/>
      <c r="O141" s="16"/>
      <c r="P141" s="6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</row>
    <row r="142" spans="1:50" ht="16.5" customHeight="1">
      <c r="A142" s="7"/>
      <c r="B142" s="24" t="s">
        <v>151</v>
      </c>
      <c r="C142" s="34"/>
      <c r="D142" s="40">
        <v>257</v>
      </c>
      <c r="E142" s="42"/>
      <c r="F142" s="40">
        <v>34</v>
      </c>
      <c r="G142" s="42"/>
      <c r="H142" s="40">
        <v>0</v>
      </c>
      <c r="I142" s="42"/>
      <c r="J142" s="40">
        <f>SUM(D142+F142-H142)</f>
        <v>291</v>
      </c>
      <c r="K142" s="42"/>
      <c r="L142" s="40">
        <f>J142-D142</f>
        <v>34</v>
      </c>
      <c r="M142" s="64">
        <f>IF(D142&gt;0,L142/D142*100,"--")</f>
        <v>13.2295719844358</v>
      </c>
      <c r="N142" s="16"/>
      <c r="O142" s="16"/>
      <c r="P142" s="6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</row>
    <row r="143" spans="1:50" ht="16.5" customHeight="1">
      <c r="A143" s="7"/>
      <c r="B143" s="24" t="s">
        <v>152</v>
      </c>
      <c r="C143" s="34"/>
      <c r="D143" s="40">
        <v>281</v>
      </c>
      <c r="E143" s="42"/>
      <c r="F143" s="40">
        <v>2</v>
      </c>
      <c r="G143" s="42"/>
      <c r="H143" s="40">
        <v>0</v>
      </c>
      <c r="I143" s="42"/>
      <c r="J143" s="40">
        <f>SUM(D143+F143-H143)</f>
        <v>283</v>
      </c>
      <c r="K143" s="42"/>
      <c r="L143" s="40">
        <f>J143-D143</f>
        <v>2</v>
      </c>
      <c r="M143" s="64">
        <f>IF(D143&gt;0,L143/D143*100,"--")</f>
        <v>0.711743772241993</v>
      </c>
      <c r="N143" s="16"/>
      <c r="O143" s="16"/>
      <c r="P143" s="6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</row>
    <row r="144" spans="1:50" ht="16.5" customHeight="1">
      <c r="A144" s="7"/>
      <c r="B144" s="24" t="s">
        <v>153</v>
      </c>
      <c r="C144" s="34"/>
      <c r="D144" s="40">
        <v>249</v>
      </c>
      <c r="E144" s="42"/>
      <c r="F144" s="40">
        <v>34</v>
      </c>
      <c r="G144" s="42"/>
      <c r="H144" s="40">
        <v>0</v>
      </c>
      <c r="I144" s="42"/>
      <c r="J144" s="40">
        <f>SUM(D144+F144-H144)</f>
        <v>283</v>
      </c>
      <c r="K144" s="42"/>
      <c r="L144" s="40">
        <f>J144-D144</f>
        <v>34</v>
      </c>
      <c r="M144" s="64">
        <f>IF(D144&gt;0,L144/D144*100,"--")</f>
        <v>13.6546184738956</v>
      </c>
      <c r="N144" s="16"/>
      <c r="O144" s="16"/>
      <c r="P144" s="6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</row>
    <row r="145" spans="1:50" ht="16.5" customHeight="1">
      <c r="A145" s="7"/>
      <c r="B145" s="24" t="s">
        <v>154</v>
      </c>
      <c r="C145" s="34"/>
      <c r="D145" s="40">
        <v>245</v>
      </c>
      <c r="E145" s="42"/>
      <c r="F145" s="40">
        <v>34</v>
      </c>
      <c r="G145" s="42"/>
      <c r="H145" s="40">
        <v>0</v>
      </c>
      <c r="I145" s="42"/>
      <c r="J145" s="40">
        <f>SUM(D145+F145-H145)</f>
        <v>279</v>
      </c>
      <c r="K145" s="42"/>
      <c r="L145" s="40">
        <f>J145-D145</f>
        <v>34</v>
      </c>
      <c r="M145" s="64">
        <f>IF(D145&gt;0,L145/D145*100,"--")</f>
        <v>13.8775510204082</v>
      </c>
      <c r="N145" s="16"/>
      <c r="O145" s="16"/>
      <c r="P145" s="6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</row>
    <row r="146" spans="1:50" ht="16.5" customHeight="1">
      <c r="A146" s="7"/>
      <c r="B146" s="24" t="s">
        <v>155</v>
      </c>
      <c r="C146" s="34"/>
      <c r="D146" s="40">
        <v>273</v>
      </c>
      <c r="E146" s="42"/>
      <c r="F146" s="40">
        <v>34</v>
      </c>
      <c r="G146" s="42"/>
      <c r="H146" s="40">
        <v>0</v>
      </c>
      <c r="I146" s="42"/>
      <c r="J146" s="40">
        <f>SUM(D146+F146-H146)</f>
        <v>307</v>
      </c>
      <c r="K146" s="42"/>
      <c r="L146" s="40">
        <f>J146-D146</f>
        <v>34</v>
      </c>
      <c r="M146" s="64">
        <f>IF(D146&gt;0,L146/D146*100,"--")</f>
        <v>12.4542124542125</v>
      </c>
      <c r="N146" s="16"/>
      <c r="O146" s="16"/>
      <c r="P146" s="6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</row>
    <row r="147" spans="1:50" ht="16.5" customHeight="1">
      <c r="A147" s="7"/>
      <c r="B147" s="24" t="s">
        <v>156</v>
      </c>
      <c r="C147" s="34"/>
      <c r="D147" s="40">
        <v>249</v>
      </c>
      <c r="E147" s="42"/>
      <c r="F147" s="40">
        <v>34</v>
      </c>
      <c r="G147" s="42"/>
      <c r="H147" s="40">
        <v>0</v>
      </c>
      <c r="I147" s="42"/>
      <c r="J147" s="40">
        <f>SUM(D147+F147-H147)</f>
        <v>283</v>
      </c>
      <c r="K147" s="42"/>
      <c r="L147" s="40">
        <f>J147-D147</f>
        <v>34</v>
      </c>
      <c r="M147" s="64">
        <f>IF(D147&gt;0,L147/D147*100,"--")</f>
        <v>13.6546184738956</v>
      </c>
      <c r="N147" s="16"/>
      <c r="O147" s="16"/>
      <c r="P147" s="6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</row>
    <row r="148" spans="1:50" ht="16.5" customHeight="1">
      <c r="A148" s="7"/>
      <c r="B148" s="24" t="s">
        <v>157</v>
      </c>
      <c r="C148" s="34"/>
      <c r="D148" s="40">
        <v>249</v>
      </c>
      <c r="E148" s="42"/>
      <c r="F148" s="40">
        <v>34</v>
      </c>
      <c r="G148" s="42"/>
      <c r="H148" s="40">
        <v>0</v>
      </c>
      <c r="I148" s="42"/>
      <c r="J148" s="40">
        <f>SUM(D148+F148-H148)</f>
        <v>283</v>
      </c>
      <c r="K148" s="42"/>
      <c r="L148" s="40">
        <f>J148-D148</f>
        <v>34</v>
      </c>
      <c r="M148" s="64">
        <f>IF(D148&gt;0,L148/D148*100,"--")</f>
        <v>13.6546184738956</v>
      </c>
      <c r="N148" s="16"/>
      <c r="O148" s="16"/>
      <c r="P148" s="6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</row>
    <row r="149" spans="1:50" ht="16.5" customHeight="1">
      <c r="A149" s="7"/>
      <c r="B149" s="24" t="s">
        <v>158</v>
      </c>
      <c r="C149" s="34"/>
      <c r="D149" s="40">
        <v>249</v>
      </c>
      <c r="E149" s="42"/>
      <c r="F149" s="40">
        <v>34</v>
      </c>
      <c r="G149" s="42"/>
      <c r="H149" s="40">
        <v>0</v>
      </c>
      <c r="I149" s="42"/>
      <c r="J149" s="40">
        <f>SUM(D149+F149-H149)</f>
        <v>283</v>
      </c>
      <c r="K149" s="42"/>
      <c r="L149" s="40">
        <f>J149-D149</f>
        <v>34</v>
      </c>
      <c r="M149" s="64">
        <f>IF(D149&gt;0,L149/D149*100,"--")</f>
        <v>13.6546184738956</v>
      </c>
      <c r="N149" s="16"/>
      <c r="O149" s="16"/>
      <c r="P149" s="6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</row>
    <row r="150" spans="1:50" ht="16.5" customHeight="1">
      <c r="A150" s="7"/>
      <c r="B150" s="24" t="s">
        <v>159</v>
      </c>
      <c r="C150" s="34"/>
      <c r="D150" s="40">
        <v>249</v>
      </c>
      <c r="E150" s="42"/>
      <c r="F150" s="40">
        <v>34</v>
      </c>
      <c r="G150" s="42"/>
      <c r="H150" s="40">
        <v>0</v>
      </c>
      <c r="I150" s="42"/>
      <c r="J150" s="40">
        <f>SUM(D150+F150-H150)</f>
        <v>283</v>
      </c>
      <c r="K150" s="42"/>
      <c r="L150" s="40">
        <f>J150-D150</f>
        <v>34</v>
      </c>
      <c r="M150" s="64">
        <f>IF(D150&gt;0,L150/D150*100,"--")</f>
        <v>13.6546184738956</v>
      </c>
      <c r="N150" s="16"/>
      <c r="O150" s="16"/>
      <c r="P150" s="6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</row>
    <row r="151" spans="1:50" ht="16.5" customHeight="1">
      <c r="A151" s="7"/>
      <c r="B151" s="24" t="s">
        <v>160</v>
      </c>
      <c r="C151" s="34"/>
      <c r="D151" s="40">
        <v>249</v>
      </c>
      <c r="E151" s="42"/>
      <c r="F151" s="40">
        <v>34</v>
      </c>
      <c r="G151" s="42"/>
      <c r="H151" s="40">
        <v>0</v>
      </c>
      <c r="I151" s="42"/>
      <c r="J151" s="40">
        <f>SUM(D151+F151-H151)</f>
        <v>283</v>
      </c>
      <c r="K151" s="42"/>
      <c r="L151" s="40">
        <f>J151-D151</f>
        <v>34</v>
      </c>
      <c r="M151" s="64">
        <f>IF(D151&gt;0,L151/D151*100,"--")</f>
        <v>13.6546184738956</v>
      </c>
      <c r="N151" s="16"/>
      <c r="O151" s="16"/>
      <c r="P151" s="6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</row>
    <row r="152" spans="1:50" ht="16.5" customHeight="1">
      <c r="A152" s="9"/>
      <c r="B152" s="25"/>
      <c r="C152" s="36"/>
      <c r="D152" s="41"/>
      <c r="E152" s="41"/>
      <c r="F152" s="44"/>
      <c r="G152" s="41"/>
      <c r="H152" s="41"/>
      <c r="I152" s="41"/>
      <c r="J152" s="41"/>
      <c r="K152" s="52"/>
      <c r="L152" s="41"/>
      <c r="M152" s="41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</row>
    <row r="153" spans="1:50" ht="16.5" customHeight="1">
      <c r="A153" s="10"/>
      <c r="B153" s="26"/>
      <c r="C153" s="26"/>
      <c r="D153" s="26"/>
      <c r="E153" s="26"/>
      <c r="F153" s="26"/>
      <c r="G153" s="26"/>
      <c r="H153" s="26"/>
      <c r="I153" s="26"/>
      <c r="J153" s="26"/>
      <c r="K153" s="53"/>
      <c r="L153" s="26"/>
      <c r="M153" s="26" t="s">
        <v>177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</row>
    <row r="154" spans="1:50" ht="19.5" customHeight="1">
      <c r="A154" s="11"/>
      <c r="B154" s="27"/>
      <c r="C154" s="27"/>
      <c r="D154" s="27"/>
      <c r="E154" s="27"/>
      <c r="F154" s="27"/>
      <c r="G154" s="27"/>
      <c r="H154" s="27"/>
      <c r="I154" s="27"/>
      <c r="J154" s="27"/>
      <c r="K154" s="54"/>
      <c r="L154" s="27"/>
      <c r="M154" s="2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</row>
    <row r="155" spans="1:50" ht="19.5" customHeight="1">
      <c r="A155" s="12" t="s">
        <v>12</v>
      </c>
      <c r="B155" s="16"/>
      <c r="C155" s="12" t="s">
        <v>162</v>
      </c>
      <c r="D155" s="12"/>
      <c r="E155" s="12"/>
      <c r="F155" s="12"/>
      <c r="G155" s="12" t="s">
        <v>165</v>
      </c>
      <c r="H155" s="12"/>
      <c r="I155" s="12"/>
      <c r="J155" s="46"/>
      <c r="K155" s="12"/>
      <c r="L155" s="57" t="s">
        <v>172</v>
      </c>
      <c r="M155" s="12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</row>
    <row r="156" spans="1:50" ht="19.5" customHeight="1">
      <c r="A156" s="12"/>
      <c r="B156" s="16"/>
      <c r="C156" s="12"/>
      <c r="D156" s="12"/>
      <c r="E156" s="16"/>
      <c r="F156" s="16"/>
      <c r="G156" s="12" t="s">
        <v>166</v>
      </c>
      <c r="H156" s="16"/>
      <c r="I156" s="16"/>
      <c r="J156" s="47"/>
      <c r="K156" s="12"/>
      <c r="L156" s="57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</row>
    <row r="157" spans="1:50" ht="19.5" customHeight="1">
      <c r="A157" s="13" t="s">
        <v>13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6"/>
      <c r="L157" s="58"/>
      <c r="M157" s="58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</row>
    <row r="158" spans="1:50" ht="19.5" customHeight="1">
      <c r="A158" s="14" t="s">
        <v>14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2"/>
      <c r="L158" s="12"/>
      <c r="M158" s="12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</row>
    <row r="159" spans="1:50" ht="19.5" customHeight="1">
      <c r="A159" s="14" t="s">
        <v>15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2"/>
      <c r="L159" s="59"/>
      <c r="M159" s="59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</row>
    <row r="160" spans="1:50" ht="19.5" customHeight="1">
      <c r="A160" s="15" t="s">
        <v>16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55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</row>
    <row r="161" spans="1:50" ht="19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55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</row>
    <row r="162" spans="1:50" ht="19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55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</row>
    <row r="163" spans="1:50" ht="17.25" customHeight="1">
      <c r="A163" s="17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</row>
    <row r="164" spans="1:50" ht="17.25" customHeight="1">
      <c r="A164" s="17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</row>
    <row r="165" spans="1:50" ht="17.25" customHeight="1">
      <c r="A165" s="17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</row>
    <row r="166" spans="1:50" ht="17.25" customHeight="1">
      <c r="A166" s="17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</row>
    <row r="167" spans="1:50" ht="17.25" customHeight="1">
      <c r="A167" s="17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</row>
    <row r="168" spans="1:50" ht="17.25" customHeight="1">
      <c r="A168" s="17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</row>
    <row r="169" spans="1:50" ht="17.25" customHeight="1">
      <c r="A169" s="17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</row>
    <row r="170" spans="1:50" ht="17.25" customHeight="1">
      <c r="A170" s="17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</row>
    <row r="171" spans="1:50" ht="17.25" customHeight="1">
      <c r="A171" s="17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</row>
    <row r="172" spans="1:50" ht="17.25" customHeight="1">
      <c r="A172" s="17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</row>
    <row r="173" spans="1:50" ht="17.25" customHeight="1">
      <c r="A173" s="17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</row>
    <row r="174" spans="1:50" ht="17.25" customHeight="1">
      <c r="A174" s="17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</row>
    <row r="175" spans="1:50" ht="17.25" customHeight="1">
      <c r="A175" s="17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</row>
    <row r="176" spans="1:50" ht="17.25" customHeight="1">
      <c r="A176" s="17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</row>
    <row r="177" spans="1:50" ht="17.25" customHeight="1">
      <c r="A177" s="17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</row>
    <row r="178" spans="1:50" ht="17.25" customHeight="1">
      <c r="A178" s="17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</row>
    <row r="179" spans="1:50" ht="17.25" customHeight="1">
      <c r="A179" s="17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</row>
    <row r="180" spans="1:50" ht="17.25" customHeight="1">
      <c r="A180" s="17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</row>
    <row r="181" spans="1:50" ht="17.25" customHeight="1">
      <c r="A181" s="17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</row>
    <row r="182" spans="1:50" ht="17.25" customHeight="1">
      <c r="A182" s="17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</row>
    <row r="183" spans="1:50" ht="17.25" customHeight="1">
      <c r="A183" s="17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</row>
    <row r="184" spans="1:50" ht="17.25" customHeight="1">
      <c r="A184" s="17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</row>
    <row r="185" spans="1:50" ht="17.25" customHeight="1">
      <c r="A185" s="17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</row>
    <row r="186" spans="1:50" ht="17.25" customHeight="1">
      <c r="A186" s="17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</row>
    <row r="187" spans="1:50" ht="17.25" customHeight="1">
      <c r="A187" s="17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</row>
    <row r="188" spans="1:50" ht="17.25" customHeight="1">
      <c r="A188" s="17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</row>
    <row r="189" spans="1:50" ht="17.25" customHeight="1">
      <c r="A189" s="17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</row>
    <row r="190" spans="1:50" ht="17.25" customHeight="1">
      <c r="A190" s="17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</row>
    <row r="191" spans="1:50" ht="17.25" customHeight="1">
      <c r="A191" s="17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</row>
    <row r="192" spans="1:50" ht="17.25" customHeight="1">
      <c r="A192" s="17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</row>
    <row r="193" spans="1:50" ht="17.25" customHeight="1">
      <c r="A193" s="17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</row>
    <row r="194" spans="1:50" ht="17.25" customHeight="1">
      <c r="A194" s="17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</row>
    <row r="195" spans="1:50" ht="17.25" customHeight="1">
      <c r="A195" s="17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</row>
    <row r="196" spans="1:50" ht="17.25" customHeight="1">
      <c r="A196" s="17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</row>
    <row r="197" spans="1:50" ht="17.25" customHeight="1">
      <c r="A197" s="17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</row>
    <row r="198" spans="1:50" ht="17.25" customHeight="1">
      <c r="A198" s="17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</row>
    <row r="199" spans="1:50" ht="17.25" customHeight="1">
      <c r="A199" s="17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</row>
    <row r="200" spans="1:50" ht="17.25" customHeight="1">
      <c r="A200" s="17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</row>
    <row r="201" spans="1:50" ht="17.25" customHeight="1">
      <c r="A201" s="17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</row>
    <row r="202" spans="1:50" ht="17.25" customHeight="1">
      <c r="A202" s="17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</row>
    <row r="203" spans="1:50" ht="17.25" customHeight="1">
      <c r="A203" s="17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</row>
    <row r="204" spans="1:50" ht="17.25" customHeight="1">
      <c r="A204" s="17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</row>
    <row r="205" spans="1:50" ht="17.25" customHeight="1">
      <c r="A205" s="17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</row>
    <row r="206" spans="1:50" ht="17.25" customHeight="1">
      <c r="A206" s="17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</row>
    <row r="207" spans="1:50" ht="17.25" customHeight="1">
      <c r="A207" s="17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</row>
    <row r="208" spans="1:50" ht="17.25" customHeight="1">
      <c r="A208" s="17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</row>
    <row r="209" spans="1:50" ht="17.25" customHeight="1">
      <c r="A209" s="17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</row>
    <row r="210" spans="1:50" ht="17.25" customHeight="1">
      <c r="A210" s="17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</row>
    <row r="211" spans="1:50" ht="17.25" customHeight="1">
      <c r="A211" s="17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</row>
    <row r="212" spans="1:50" ht="17.25" customHeight="1">
      <c r="A212" s="17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</row>
    <row r="213" spans="1:50" ht="17.25" customHeight="1">
      <c r="A213" s="17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</row>
    <row r="214" spans="1:50" ht="17.25" customHeight="1">
      <c r="A214" s="17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</row>
  </sheetData>
  <mergeCells count="14">
    <mergeCell ref="K158:M158"/>
    <mergeCell ref="L155:L156"/>
    <mergeCell ref="D155:D156"/>
    <mergeCell ref="C155:C156"/>
    <mergeCell ref="A155:A156"/>
    <mergeCell ref="B3:L3"/>
    <mergeCell ref="B4:L4"/>
    <mergeCell ref="A5:B6"/>
    <mergeCell ref="C5:D6"/>
    <mergeCell ref="E5:F6"/>
    <mergeCell ref="G5:H6"/>
    <mergeCell ref="I5:J6"/>
    <mergeCell ref="K5:M5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