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<sst xmlns="http://schemas.openxmlformats.org/spreadsheetml/2006/main" count="85" uniqueCount="75">
  <si>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公開類</t>
  </si>
  <si>
    <t>月報</t>
  </si>
  <si>
    <t>臺中市中區區公所一般公文統計表</t>
  </si>
  <si>
    <t>中華民國112年1月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</si>
  <si>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</si>
  <si>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</si>
  <si>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</si>
  <si>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</si>
  <si>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</si>
  <si>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</si>
  <si>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</si>
  <si>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</si>
  <si>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</si>
  <si>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</si>
  <si>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</si>
  <si>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</si>
  <si>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</si>
  <si>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</si>
  <si>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</si>
  <si>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</si>
  <si>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</si>
  <si>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</si>
  <si>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</si>
  <si>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</si>
  <si>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</si>
  <si>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</si>
  <si>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 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</si>
  <si>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</si>
  <si>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</si>
  <si>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</si>
  <si>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</si>
  <si>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</si>
  <si>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</si>
  <si>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</si>
  <si>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</si>
  <si>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</si>
  <si>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</si>
  <si>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</si>
  <si>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</si>
  <si>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</si>
  <si>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</si>
  <si>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</si>
  <si>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</si>
  <si>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</si>
  <si>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</si>
  <si>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</si>
  <si>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</si>
  <si>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</si>
  <si>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</si>
  <si>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</si>
  <si>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</si>
  <si>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</si>
  <si>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</si>
  <si>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</si>
  <si>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</si>
  <si>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</si>
  <si>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</si>
  <si>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</si>
  <si>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</si>
  <si>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</si>
  <si>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</si>
  <si>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</si>
  <si>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臺中市中區區公所</t>
  </si>
  <si>
    <t>30280-07-02-3</t>
  </si>
  <si>
    <t>發文平均使用日數</t>
  </si>
  <si>
    <t>﹝11﹞</t>
  </si>
  <si>
    <t>中華民國 112年2月1日編製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</si>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</sst>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6" formatCode="#,##0_ "/>
    <numFmt numFmtId="197" formatCode="_-* #,##0_-;\-* #,##0_-;_-* &quot;-&quot;_-;_-@_-"/>
    <numFmt numFmtId="198" formatCode="_-* #,##0_-;\-* #,##0_-;_-* &quot;-&quot;??_-;_-@_-"/>
    <numFmt numFmtId="199" formatCode="0.00_ "/>
    <numFmt numFmtId="200" formatCode="0.00_);[Red]\(0.00\)"/>
    <numFmt numFmtId="201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7" fillId="0" borderId="7" xfId="0" applyFont="1" applyBorder="1"/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8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right" vertical="center"/>
    </xf>
    <xf numFmtId="198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 wrapText="1"/>
    </xf>
    <xf numFmtId="199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0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/>
    <xf numFmtId="0" fontId="10" fillId="0" borderId="1" xfId="0" applyFont="1" applyBorder="1" applyAlignment="1">
      <alignment horizontal="center" vertical="center"/>
    </xf>
    <xf numFmtId="196" fontId="3" fillId="0" borderId="9" xfId="0" applyNumberFormat="1" applyFont="1" applyBorder="1" applyAlignment="1">
      <alignment horizontal="center" vertical="center" wrapText="1"/>
    </xf>
    <xf numFmtId="196" fontId="8" fillId="0" borderId="9" xfId="0" applyNumberFormat="1" applyFont="1" applyBorder="1" applyAlignment="1">
      <alignment horizontal="center" vertical="center" wrapText="1"/>
    </xf>
    <xf numFmtId="201" fontId="2" fillId="0" borderId="9" xfId="0" applyNumberFormat="1" applyFont="1" applyBorder="1" applyAlignment="1">
      <alignment horizontal="right" vertical="center"/>
    </xf>
    <xf numFmtId="0" fontId="6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P22" sqref="P22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7" customHeight="1">
      <c r="A1" s="1" t="s">
        <v>0</v>
      </c>
      <c r="B1" s="14"/>
      <c r="C1" s="24"/>
      <c r="D1" s="22"/>
      <c r="E1" s="22"/>
      <c r="F1" s="22"/>
      <c r="G1" s="22"/>
      <c r="H1" s="35"/>
      <c r="I1" s="22"/>
      <c r="J1" s="35"/>
      <c r="K1" s="34"/>
      <c r="L1" s="34"/>
      <c r="M1" s="22"/>
      <c r="N1" s="42"/>
      <c r="O1" s="1" t="s">
        <v>59</v>
      </c>
      <c r="P1" s="16" t="s">
        <v>62</v>
      </c>
      <c r="Q1" s="16"/>
      <c r="R1" s="16"/>
      <c r="S1" s="16"/>
      <c r="T1" s="16"/>
      <c r="U1" s="54"/>
    </row>
    <row r="2" spans="1:21" ht="19.75" customHeight="1">
      <c r="A2" s="1" t="s">
        <v>1</v>
      </c>
      <c r="B2" s="15" t="s">
        <v>21</v>
      </c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 t="s">
        <v>60</v>
      </c>
      <c r="P2" s="46" t="s">
        <v>63</v>
      </c>
      <c r="Q2" s="46"/>
      <c r="R2" s="46"/>
      <c r="S2" s="46"/>
      <c r="T2" s="46"/>
      <c r="U2" s="54"/>
    </row>
    <row r="3" spans="1:20" ht="16.75" customHeight="1">
      <c r="A3" s="2"/>
      <c r="B3" s="2"/>
      <c r="C3" s="2"/>
      <c r="D3" s="2"/>
      <c r="E3" s="2"/>
      <c r="F3" s="2"/>
      <c r="G3" s="30"/>
      <c r="H3" s="2"/>
      <c r="I3" s="30"/>
      <c r="J3" s="2"/>
      <c r="K3" s="30"/>
      <c r="L3" s="2"/>
      <c r="M3" s="2"/>
      <c r="N3" s="2"/>
      <c r="O3" s="30"/>
      <c r="P3" s="2"/>
      <c r="Q3" s="2"/>
      <c r="R3" s="49"/>
      <c r="S3" s="49"/>
      <c r="T3" s="49"/>
    </row>
    <row r="4" spans="1:20" ht="39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26.9" customHeight="1">
      <c r="A6" s="5" t="s">
        <v>4</v>
      </c>
      <c r="B6" s="16" t="s">
        <v>22</v>
      </c>
      <c r="C6" s="16"/>
      <c r="D6" s="16"/>
      <c r="E6" s="16"/>
      <c r="F6" s="16" t="s">
        <v>35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67</v>
      </c>
      <c r="R6" s="16"/>
      <c r="S6" s="16"/>
      <c r="T6" s="16"/>
      <c r="U6" s="14"/>
    </row>
    <row r="7" spans="1:20" ht="26.9" customHeight="1">
      <c r="A7" s="6"/>
      <c r="B7" s="17" t="s">
        <v>23</v>
      </c>
      <c r="C7" s="17" t="s">
        <v>27</v>
      </c>
      <c r="D7" s="17" t="s">
        <v>29</v>
      </c>
      <c r="E7" s="17" t="s">
        <v>7</v>
      </c>
      <c r="F7" s="29" t="s">
        <v>36</v>
      </c>
      <c r="G7" s="29"/>
      <c r="H7" s="29"/>
      <c r="I7" s="29"/>
      <c r="J7" s="29"/>
      <c r="K7" s="29"/>
      <c r="L7" s="17" t="s">
        <v>50</v>
      </c>
      <c r="M7" s="17" t="s">
        <v>54</v>
      </c>
      <c r="N7" s="29" t="s">
        <v>56</v>
      </c>
      <c r="O7" s="29"/>
      <c r="P7" s="17" t="s">
        <v>64</v>
      </c>
      <c r="Q7" s="29" t="s">
        <v>67</v>
      </c>
      <c r="R7" s="29"/>
      <c r="S7" s="17" t="s">
        <v>71</v>
      </c>
      <c r="T7" s="51" t="s">
        <v>73</v>
      </c>
    </row>
    <row r="8" spans="1:20" ht="26.9" customHeight="1">
      <c r="A8" s="7" t="s">
        <v>5</v>
      </c>
      <c r="B8" s="17"/>
      <c r="C8" s="17"/>
      <c r="D8" s="17"/>
      <c r="E8" s="18" t="s">
        <v>33</v>
      </c>
      <c r="F8" s="29" t="s">
        <v>37</v>
      </c>
      <c r="G8" s="29"/>
      <c r="H8" s="32" t="s">
        <v>44</v>
      </c>
      <c r="I8" s="32"/>
      <c r="J8" s="29" t="s">
        <v>47</v>
      </c>
      <c r="K8" s="29"/>
      <c r="L8" s="18" t="s">
        <v>51</v>
      </c>
      <c r="M8" s="17"/>
      <c r="N8" s="43" t="s">
        <v>57</v>
      </c>
      <c r="O8" s="43"/>
      <c r="P8" s="17"/>
      <c r="Q8" s="43" t="s">
        <v>68</v>
      </c>
      <c r="R8" s="43"/>
      <c r="S8" s="17"/>
      <c r="T8" s="51"/>
    </row>
    <row r="9" spans="1:20" ht="26.9" customHeight="1">
      <c r="A9" s="6"/>
      <c r="B9" s="17"/>
      <c r="C9" s="17"/>
      <c r="D9" s="17"/>
      <c r="E9" s="18"/>
      <c r="F9" s="17" t="s">
        <v>38</v>
      </c>
      <c r="G9" s="31" t="s">
        <v>40</v>
      </c>
      <c r="H9" s="17" t="s">
        <v>38</v>
      </c>
      <c r="I9" s="31" t="s">
        <v>40</v>
      </c>
      <c r="J9" s="17" t="s">
        <v>38</v>
      </c>
      <c r="K9" s="31" t="s">
        <v>40</v>
      </c>
      <c r="L9" s="18"/>
      <c r="M9" s="17"/>
      <c r="N9" s="17" t="s">
        <v>38</v>
      </c>
      <c r="O9" s="29" t="s">
        <v>40</v>
      </c>
      <c r="P9" s="17"/>
      <c r="Q9" s="17" t="s">
        <v>38</v>
      </c>
      <c r="R9" s="29" t="s">
        <v>40</v>
      </c>
      <c r="S9" s="17"/>
      <c r="T9" s="51"/>
    </row>
    <row r="10" spans="1:20" ht="26.9" customHeight="1">
      <c r="A10" s="8" t="s">
        <v>6</v>
      </c>
      <c r="B10" s="18" t="s">
        <v>24</v>
      </c>
      <c r="C10" s="18" t="s">
        <v>28</v>
      </c>
      <c r="D10" s="18" t="s">
        <v>30</v>
      </c>
      <c r="E10" s="18" t="s">
        <v>34</v>
      </c>
      <c r="F10" s="18" t="s">
        <v>39</v>
      </c>
      <c r="G10" s="32" t="s">
        <v>41</v>
      </c>
      <c r="H10" s="18" t="s">
        <v>45</v>
      </c>
      <c r="I10" s="32" t="s">
        <v>46</v>
      </c>
      <c r="J10" s="18" t="s">
        <v>48</v>
      </c>
      <c r="K10" s="32" t="s">
        <v>49</v>
      </c>
      <c r="L10" s="18" t="s">
        <v>52</v>
      </c>
      <c r="M10" s="18" t="s">
        <v>55</v>
      </c>
      <c r="N10" s="18" t="s">
        <v>58</v>
      </c>
      <c r="O10" s="44" t="s">
        <v>61</v>
      </c>
      <c r="P10" s="18" t="s">
        <v>65</v>
      </c>
      <c r="Q10" s="18" t="s">
        <v>69</v>
      </c>
      <c r="R10" s="50" t="s">
        <v>70</v>
      </c>
      <c r="S10" s="18" t="s">
        <v>72</v>
      </c>
      <c r="T10" s="52" t="s">
        <v>74</v>
      </c>
    </row>
    <row r="11" spans="1:20" ht="24.85" customHeight="1">
      <c r="A11" s="9" t="s">
        <v>7</v>
      </c>
      <c r="B11" s="19">
        <f>SUM(B12:B40)</f>
        <v>871</v>
      </c>
      <c r="C11" s="19">
        <f>SUM(C12:C40)</f>
        <v>87</v>
      </c>
      <c r="D11" s="19">
        <f>SUM(D12:D40)</f>
        <v>266</v>
      </c>
      <c r="E11" s="19">
        <f>SUM(E12:E40)</f>
        <v>1224</v>
      </c>
      <c r="F11" s="19">
        <f>SUM(F12:F40)</f>
        <v>323</v>
      </c>
      <c r="G11" s="33">
        <f>IF($L11&gt;0,F11/$L11*100,0)</f>
        <v>100</v>
      </c>
      <c r="H11" s="20">
        <f>SUM(H12:H40)</f>
        <v>0</v>
      </c>
      <c r="I11" s="20">
        <f>IF($L11&gt;0,H11/$L11*100,0)</f>
        <v>0</v>
      </c>
      <c r="J11" s="20">
        <f>SUM(J12:J40)</f>
        <v>0</v>
      </c>
      <c r="K11" s="20">
        <f>IF($L11&gt;0,J11/$L11*100,0)</f>
        <v>0</v>
      </c>
      <c r="L11" s="19">
        <f>SUM(L12:L40)</f>
        <v>323</v>
      </c>
      <c r="M11" s="19">
        <f>SUM(M12:M40)</f>
        <v>800</v>
      </c>
      <c r="N11" s="19">
        <f>SUM(N12:N40)</f>
        <v>1123</v>
      </c>
      <c r="O11" s="33">
        <f>IF(E11&gt;0,N11/E11*100,0)</f>
        <v>91.7483660130719</v>
      </c>
      <c r="P11" s="47">
        <v>1.14</v>
      </c>
      <c r="Q11" s="19">
        <f>SUM(Q12:Q40)</f>
        <v>101</v>
      </c>
      <c r="R11" s="33">
        <f>IF(E11&gt;0,Q11/E11*100,0)</f>
        <v>8.2516339869281</v>
      </c>
      <c r="S11" s="19">
        <f>SUM(S12:S40)</f>
        <v>101</v>
      </c>
      <c r="T11" s="53">
        <f>SUM(T12:T40)</f>
        <v>0</v>
      </c>
    </row>
    <row r="12" spans="1:20" ht="24.85" customHeight="1">
      <c r="A12" s="10" t="s">
        <v>8</v>
      </c>
      <c r="B12" s="20">
        <v>0</v>
      </c>
      <c r="C12" s="20">
        <v>0</v>
      </c>
      <c r="D12" s="20">
        <v>0</v>
      </c>
      <c r="E12" s="20">
        <f>SUM(B12:D12)</f>
        <v>0</v>
      </c>
      <c r="F12" s="20">
        <v>0</v>
      </c>
      <c r="G12" s="20">
        <f>IF($L12&gt;0,F12/$L12*100,0)</f>
        <v>0</v>
      </c>
      <c r="H12" s="20">
        <v>0</v>
      </c>
      <c r="I12" s="20">
        <f>IF($L12&gt;0,H12/$L12*100,0)</f>
        <v>0</v>
      </c>
      <c r="J12" s="20">
        <v>0</v>
      </c>
      <c r="K12" s="20">
        <f>IF($L12&gt;0,J12/$L12*100,0)</f>
        <v>0</v>
      </c>
      <c r="L12" s="20">
        <f>SUM(F12,H12,J12)</f>
        <v>0</v>
      </c>
      <c r="M12" s="20">
        <v>0</v>
      </c>
      <c r="N12" s="20">
        <f>SUM(L12,M12)</f>
        <v>0</v>
      </c>
      <c r="O12" s="20">
        <f>IF(E12&gt;0,N12/E12*100,0)</f>
        <v>0</v>
      </c>
      <c r="P12" s="20">
        <v>0</v>
      </c>
      <c r="Q12" s="20">
        <f>E12-N12</f>
        <v>0</v>
      </c>
      <c r="R12" s="20">
        <f>IF(E12&gt;0,Q12/E12*100,0)</f>
        <v>0</v>
      </c>
      <c r="S12" s="20">
        <v>0</v>
      </c>
      <c r="T12" s="53">
        <v>0</v>
      </c>
    </row>
    <row r="13" spans="1:20" ht="24.85" customHeight="1">
      <c r="A13" s="10" t="s">
        <v>9</v>
      </c>
      <c r="B13" s="20">
        <v>0</v>
      </c>
      <c r="C13" s="20">
        <v>0</v>
      </c>
      <c r="D13" s="20">
        <v>0</v>
      </c>
      <c r="E13" s="20">
        <f>SUM(B13:D13)</f>
        <v>0</v>
      </c>
      <c r="F13" s="20">
        <v>0</v>
      </c>
      <c r="G13" s="20">
        <f>IF($L13&gt;0,F13/$L13*100,0)</f>
        <v>0</v>
      </c>
      <c r="H13" s="20">
        <v>0</v>
      </c>
      <c r="I13" s="20">
        <f>IF($L13&gt;0,H13/$L13*100,0)</f>
        <v>0</v>
      </c>
      <c r="J13" s="20">
        <v>0</v>
      </c>
      <c r="K13" s="20">
        <f>IF($L13&gt;0,J13/$L13*100,0)</f>
        <v>0</v>
      </c>
      <c r="L13" s="20">
        <f>SUM(F13,H13,J13)</f>
        <v>0</v>
      </c>
      <c r="M13" s="20">
        <v>0</v>
      </c>
      <c r="N13" s="20">
        <f>SUM(L13,M13)</f>
        <v>0</v>
      </c>
      <c r="O13" s="20">
        <f>IF(E13&gt;0,N13/E13*100,0)</f>
        <v>0</v>
      </c>
      <c r="P13" s="20">
        <v>0</v>
      </c>
      <c r="Q13" s="20">
        <f>E13-N13</f>
        <v>0</v>
      </c>
      <c r="R13" s="20">
        <f>IF(E13&gt;0,Q13/E13*100,0)</f>
        <v>0</v>
      </c>
      <c r="S13" s="20">
        <v>0</v>
      </c>
      <c r="T13" s="53">
        <v>0</v>
      </c>
    </row>
    <row r="14" spans="1:20" ht="24.85" customHeight="1">
      <c r="A14" s="10" t="s">
        <v>10</v>
      </c>
      <c r="B14" s="21">
        <v>202</v>
      </c>
      <c r="C14" s="21">
        <v>13</v>
      </c>
      <c r="D14" s="21">
        <v>11</v>
      </c>
      <c r="E14" s="19">
        <f>SUM(B14:D14)</f>
        <v>226</v>
      </c>
      <c r="F14" s="21">
        <v>33</v>
      </c>
      <c r="G14" s="33">
        <f>IF($L14&gt;0,F14/$L14*100,0)</f>
        <v>100</v>
      </c>
      <c r="H14" s="20">
        <v>0</v>
      </c>
      <c r="I14" s="20">
        <f>IF($L14&gt;0,H14/$L14*100,0)</f>
        <v>0</v>
      </c>
      <c r="J14" s="20">
        <v>0</v>
      </c>
      <c r="K14" s="20">
        <f>IF($L14&gt;0,J14/$L14*100,0)</f>
        <v>0</v>
      </c>
      <c r="L14" s="19">
        <f>SUM(F14,H14,J14)</f>
        <v>33</v>
      </c>
      <c r="M14" s="21">
        <v>178</v>
      </c>
      <c r="N14" s="19">
        <f>SUM(L14,M14)</f>
        <v>211</v>
      </c>
      <c r="O14" s="33">
        <f>IF(E14&gt;0,N14/E14*100,0)</f>
        <v>93.3628318584071</v>
      </c>
      <c r="P14" s="47">
        <v>1.61</v>
      </c>
      <c r="Q14" s="19">
        <f>E14-N14</f>
        <v>15</v>
      </c>
      <c r="R14" s="33">
        <f>IF(E14&gt;0,Q14/E14*100,0)</f>
        <v>6.63716814159292</v>
      </c>
      <c r="S14" s="19">
        <v>15</v>
      </c>
      <c r="T14" s="53">
        <v>0</v>
      </c>
    </row>
    <row r="15" spans="1:20" ht="24.85" customHeight="1">
      <c r="A15" s="10" t="s">
        <v>11</v>
      </c>
      <c r="B15" s="21">
        <v>230</v>
      </c>
      <c r="C15" s="21">
        <v>18</v>
      </c>
      <c r="D15" s="21">
        <v>89</v>
      </c>
      <c r="E15" s="19">
        <f>SUM(B15:D15)</f>
        <v>337</v>
      </c>
      <c r="F15" s="21">
        <v>115</v>
      </c>
      <c r="G15" s="33">
        <f>IF($L15&gt;0,F15/$L15*100,0)</f>
        <v>100</v>
      </c>
      <c r="H15" s="20">
        <v>0</v>
      </c>
      <c r="I15" s="20">
        <f>IF($L15&gt;0,H15/$L15*100,0)</f>
        <v>0</v>
      </c>
      <c r="J15" s="20">
        <v>0</v>
      </c>
      <c r="K15" s="20">
        <f>IF($L15&gt;0,J15/$L15*100,0)</f>
        <v>0</v>
      </c>
      <c r="L15" s="19">
        <f>SUM(F15,H15,J15)</f>
        <v>115</v>
      </c>
      <c r="M15" s="21">
        <v>201</v>
      </c>
      <c r="N15" s="19">
        <f>SUM(L15,M15)</f>
        <v>316</v>
      </c>
      <c r="O15" s="33">
        <f>IF(E15&gt;0,N15/E15*100,0)</f>
        <v>93.7685459940653</v>
      </c>
      <c r="P15" s="47">
        <v>1.02</v>
      </c>
      <c r="Q15" s="19">
        <f>E15-N15</f>
        <v>21</v>
      </c>
      <c r="R15" s="33">
        <f>IF(E15&gt;0,Q15/E15*100,0)</f>
        <v>6.23145400593472</v>
      </c>
      <c r="S15" s="19">
        <v>21</v>
      </c>
      <c r="T15" s="53">
        <v>0</v>
      </c>
    </row>
    <row r="16" spans="1:20" ht="24.85" customHeight="1">
      <c r="A16" s="10" t="s">
        <v>12</v>
      </c>
      <c r="B16" s="21">
        <v>196</v>
      </c>
      <c r="C16" s="21">
        <v>26</v>
      </c>
      <c r="D16" s="21">
        <v>102</v>
      </c>
      <c r="E16" s="19">
        <f>SUM(B16:D16)</f>
        <v>324</v>
      </c>
      <c r="F16" s="21">
        <v>128</v>
      </c>
      <c r="G16" s="33">
        <f>IF($L16&gt;0,F16/$L16*100,0)</f>
        <v>100</v>
      </c>
      <c r="H16" s="20">
        <v>0</v>
      </c>
      <c r="I16" s="20">
        <f>IF($L16&gt;0,H16/$L16*100,0)</f>
        <v>0</v>
      </c>
      <c r="J16" s="20">
        <v>0</v>
      </c>
      <c r="K16" s="20">
        <f>IF($L16&gt;0,J16/$L16*100,0)</f>
        <v>0</v>
      </c>
      <c r="L16" s="19">
        <f>SUM(F16,H16,J16)</f>
        <v>128</v>
      </c>
      <c r="M16" s="21">
        <v>159</v>
      </c>
      <c r="N16" s="19">
        <f>SUM(L16,M16)</f>
        <v>287</v>
      </c>
      <c r="O16" s="33">
        <f>IF(E16&gt;0,N16/E16*100,0)</f>
        <v>88.5802469135803</v>
      </c>
      <c r="P16" s="47">
        <v>1.15</v>
      </c>
      <c r="Q16" s="19">
        <f>E16-N16</f>
        <v>37</v>
      </c>
      <c r="R16" s="33">
        <f>IF(E16&gt;0,Q16/E16*100,0)</f>
        <v>11.4197530864198</v>
      </c>
      <c r="S16" s="19">
        <v>37</v>
      </c>
      <c r="T16" s="53">
        <v>0</v>
      </c>
    </row>
    <row r="17" spans="1:20" ht="24.85" customHeight="1">
      <c r="A17" s="10" t="s">
        <v>13</v>
      </c>
      <c r="B17" s="21">
        <v>67</v>
      </c>
      <c r="C17" s="21">
        <v>11</v>
      </c>
      <c r="D17" s="21">
        <v>19</v>
      </c>
      <c r="E17" s="19">
        <f>SUM(B17:D17)</f>
        <v>97</v>
      </c>
      <c r="F17" s="21">
        <v>19</v>
      </c>
      <c r="G17" s="33">
        <f>IF($L17&gt;0,F17/$L17*100,0)</f>
        <v>100</v>
      </c>
      <c r="H17" s="20">
        <v>0</v>
      </c>
      <c r="I17" s="20">
        <f>IF($L17&gt;0,H17/$L17*100,0)</f>
        <v>0</v>
      </c>
      <c r="J17" s="20">
        <v>0</v>
      </c>
      <c r="K17" s="20">
        <f>IF($L17&gt;0,J17/$L17*100,0)</f>
        <v>0</v>
      </c>
      <c r="L17" s="19">
        <f>SUM(F17,H17,J17)</f>
        <v>19</v>
      </c>
      <c r="M17" s="21">
        <v>74</v>
      </c>
      <c r="N17" s="19">
        <f>SUM(L17,M17)</f>
        <v>93</v>
      </c>
      <c r="O17" s="33">
        <f>IF(E17&gt;0,N17/E17*100,0)</f>
        <v>95.8762886597938</v>
      </c>
      <c r="P17" s="47">
        <v>0.87</v>
      </c>
      <c r="Q17" s="19">
        <f>E17-N17</f>
        <v>4</v>
      </c>
      <c r="R17" s="33">
        <f>IF(E17&gt;0,Q17/E17*100,0)</f>
        <v>4.12371134020619</v>
      </c>
      <c r="S17" s="19">
        <v>4</v>
      </c>
      <c r="T17" s="53">
        <v>0</v>
      </c>
    </row>
    <row r="18" spans="1:20" ht="24.85" customHeight="1">
      <c r="A18" s="10" t="s">
        <v>14</v>
      </c>
      <c r="B18" s="21">
        <v>87</v>
      </c>
      <c r="C18" s="21">
        <v>13</v>
      </c>
      <c r="D18" s="21">
        <v>26</v>
      </c>
      <c r="E18" s="19">
        <f>SUM(B18:D18)</f>
        <v>126</v>
      </c>
      <c r="F18" s="21">
        <v>16</v>
      </c>
      <c r="G18" s="33">
        <f>IF($L18&gt;0,F18/$L18*100,0)</f>
        <v>100</v>
      </c>
      <c r="H18" s="20">
        <v>0</v>
      </c>
      <c r="I18" s="20">
        <f>IF($L18&gt;0,H18/$L18*100,0)</f>
        <v>0</v>
      </c>
      <c r="J18" s="20">
        <v>0</v>
      </c>
      <c r="K18" s="20">
        <f>IF($L18&gt;0,J18/$L18*100,0)</f>
        <v>0</v>
      </c>
      <c r="L18" s="19">
        <f>SUM(F18,H18,J18)</f>
        <v>16</v>
      </c>
      <c r="M18" s="21">
        <v>100</v>
      </c>
      <c r="N18" s="19">
        <f>SUM(L18,M18)</f>
        <v>116</v>
      </c>
      <c r="O18" s="33">
        <f>IF(E18&gt;0,N18/E18*100,0)</f>
        <v>92.0634920634921</v>
      </c>
      <c r="P18" s="47">
        <v>1.47</v>
      </c>
      <c r="Q18" s="19">
        <f>E18-N18</f>
        <v>10</v>
      </c>
      <c r="R18" s="33">
        <f>IF(E18&gt;0,Q18/E18*100,0)</f>
        <v>7.93650793650794</v>
      </c>
      <c r="S18" s="19">
        <v>10</v>
      </c>
      <c r="T18" s="53">
        <v>0</v>
      </c>
    </row>
    <row r="19" spans="1:20" ht="24.85" customHeight="1">
      <c r="A19" s="10" t="s">
        <v>15</v>
      </c>
      <c r="B19" s="21">
        <v>63</v>
      </c>
      <c r="C19" s="21">
        <v>1</v>
      </c>
      <c r="D19" s="21">
        <v>10</v>
      </c>
      <c r="E19" s="19">
        <f>SUM(B19:D19)</f>
        <v>74</v>
      </c>
      <c r="F19" s="21">
        <v>7</v>
      </c>
      <c r="G19" s="33">
        <f>IF($L19&gt;0,F19/$L19*100,0)</f>
        <v>100</v>
      </c>
      <c r="H19" s="20">
        <v>0</v>
      </c>
      <c r="I19" s="20">
        <f>IF($L19&gt;0,H19/$L19*100,0)</f>
        <v>0</v>
      </c>
      <c r="J19" s="20">
        <v>0</v>
      </c>
      <c r="K19" s="20">
        <f>IF($L19&gt;0,J19/$L19*100,0)</f>
        <v>0</v>
      </c>
      <c r="L19" s="19">
        <f>SUM(F19,H19,J19)</f>
        <v>7</v>
      </c>
      <c r="M19" s="21">
        <v>62</v>
      </c>
      <c r="N19" s="19">
        <f>SUM(L19,M19)</f>
        <v>69</v>
      </c>
      <c r="O19" s="33">
        <f>IF(E19&gt;0,N19/E19*100,0)</f>
        <v>93.2432432432432</v>
      </c>
      <c r="P19" s="47">
        <v>0.5</v>
      </c>
      <c r="Q19" s="19">
        <f>E19-N19</f>
        <v>5</v>
      </c>
      <c r="R19" s="33">
        <f>IF(E19&gt;0,Q19/E19*100,0)</f>
        <v>6.75675675675676</v>
      </c>
      <c r="S19" s="19">
        <v>5</v>
      </c>
      <c r="T19" s="53">
        <v>0</v>
      </c>
    </row>
    <row r="20" spans="1:20" ht="24.85" customHeight="1">
      <c r="A20" s="10" t="s">
        <v>16</v>
      </c>
      <c r="B20" s="21">
        <v>17</v>
      </c>
      <c r="C20" s="21">
        <v>3</v>
      </c>
      <c r="D20" s="21">
        <v>4</v>
      </c>
      <c r="E20" s="19">
        <f>SUM(B20:D20)</f>
        <v>24</v>
      </c>
      <c r="F20" s="21">
        <v>3</v>
      </c>
      <c r="G20" s="33">
        <f>IF($L20&gt;0,F20/$L20*100,0)</f>
        <v>100</v>
      </c>
      <c r="H20" s="20">
        <v>0</v>
      </c>
      <c r="I20" s="20">
        <f>IF($L20&gt;0,H20/$L20*100,0)</f>
        <v>0</v>
      </c>
      <c r="J20" s="20">
        <v>0</v>
      </c>
      <c r="K20" s="20">
        <f>IF($L20&gt;0,J20/$L20*100,0)</f>
        <v>0</v>
      </c>
      <c r="L20" s="19">
        <f>SUM(F20,H20,J20)</f>
        <v>3</v>
      </c>
      <c r="M20" s="21">
        <v>16</v>
      </c>
      <c r="N20" s="19">
        <f>SUM(L20,M20)</f>
        <v>19</v>
      </c>
      <c r="O20" s="33">
        <f>IF(E20&gt;0,N20/E20*100,0)</f>
        <v>79.1666666666667</v>
      </c>
      <c r="P20" s="47">
        <v>2.5</v>
      </c>
      <c r="Q20" s="19">
        <f>E20-N20</f>
        <v>5</v>
      </c>
      <c r="R20" s="33">
        <f>IF(E20&gt;0,Q20/E20*100,0)</f>
        <v>20.8333333333333</v>
      </c>
      <c r="S20" s="19">
        <v>5</v>
      </c>
      <c r="T20" s="53">
        <v>0</v>
      </c>
    </row>
    <row r="21" spans="1:20" ht="24.85" customHeight="1">
      <c r="A21" s="11" t="s">
        <v>17</v>
      </c>
      <c r="B21" s="21">
        <v>9</v>
      </c>
      <c r="C21" s="21">
        <v>2</v>
      </c>
      <c r="D21" s="21">
        <v>5</v>
      </c>
      <c r="E21" s="19">
        <f>SUM(B21:D21)</f>
        <v>16</v>
      </c>
      <c r="F21" s="21">
        <v>2</v>
      </c>
      <c r="G21" s="33">
        <f>IF($L21&gt;0,F21/$L21*100,0)</f>
        <v>100</v>
      </c>
      <c r="H21" s="20">
        <v>0</v>
      </c>
      <c r="I21" s="20">
        <f>IF($L21&gt;0,H21/$L21*100,0)</f>
        <v>0</v>
      </c>
      <c r="J21" s="20">
        <v>0</v>
      </c>
      <c r="K21" s="20">
        <f>IF($L21&gt;0,J21/$L21*100,0)</f>
        <v>0</v>
      </c>
      <c r="L21" s="19">
        <f>SUM(F21,H21,J21)</f>
        <v>2</v>
      </c>
      <c r="M21" s="21">
        <v>10</v>
      </c>
      <c r="N21" s="19">
        <f>SUM(L21,M21)</f>
        <v>12</v>
      </c>
      <c r="O21" s="33">
        <f>IF(E21&gt;0,N21/E21*100,0)</f>
        <v>75</v>
      </c>
      <c r="P21" s="47">
        <v>0.5</v>
      </c>
      <c r="Q21" s="19">
        <f>E21-N21</f>
        <v>4</v>
      </c>
      <c r="R21" s="33">
        <f>IF(E21&gt;0,Q21/E21*100,0)</f>
        <v>25</v>
      </c>
      <c r="S21" s="19">
        <v>4</v>
      </c>
      <c r="T21" s="53">
        <v>0</v>
      </c>
    </row>
    <row r="22" spans="1:20" ht="24.85" customHeight="1">
      <c r="A22" s="2"/>
      <c r="B22" s="2"/>
      <c r="C22" s="26"/>
      <c r="D22" s="26"/>
      <c r="E22" s="26"/>
      <c r="F22" s="26"/>
      <c r="G22" s="26"/>
      <c r="H22" s="26"/>
      <c r="I22" s="30"/>
      <c r="J22" s="2"/>
      <c r="K22" s="37"/>
      <c r="L22" s="39"/>
      <c r="M22" s="39"/>
      <c r="N22" s="39"/>
      <c r="O22" s="45"/>
      <c r="P22" s="48" t="s">
        <v>66</v>
      </c>
      <c r="Q22" s="48"/>
      <c r="R22" s="49"/>
      <c r="S22" s="49"/>
      <c r="T22" s="49"/>
    </row>
    <row r="23" spans="1:20" ht="24.85" customHeight="1">
      <c r="A23" s="12" t="s">
        <v>18</v>
      </c>
      <c r="B23" s="22"/>
      <c r="C23" s="22"/>
      <c r="D23" s="12" t="s">
        <v>31</v>
      </c>
      <c r="E23" s="28"/>
      <c r="F23" s="28"/>
      <c r="G23" s="34" t="s">
        <v>42</v>
      </c>
      <c r="H23" s="34"/>
      <c r="I23" s="35"/>
      <c r="J23" s="22"/>
      <c r="K23" s="38"/>
      <c r="L23" s="40" t="s">
        <v>53</v>
      </c>
      <c r="M23" s="41"/>
      <c r="N23" s="41"/>
      <c r="O23" s="38"/>
      <c r="P23" s="41"/>
      <c r="Q23" s="41"/>
      <c r="R23" s="13"/>
      <c r="S23" s="13"/>
      <c r="T23" s="13"/>
    </row>
    <row r="24" spans="1:20" ht="24.85" customHeight="1">
      <c r="A24" s="13"/>
      <c r="B24" s="12"/>
      <c r="C24" s="12"/>
      <c r="D24" s="13"/>
      <c r="E24" s="12"/>
      <c r="F24" s="12"/>
      <c r="G24" s="35"/>
      <c r="H24" s="22"/>
      <c r="I24" s="12"/>
      <c r="J24" s="34"/>
      <c r="K24" s="12"/>
      <c r="L24" s="13"/>
      <c r="M24" s="12"/>
      <c r="N24" s="12"/>
      <c r="O24" s="22"/>
      <c r="P24" s="22"/>
      <c r="Q24" s="22"/>
      <c r="R24" s="13"/>
      <c r="S24" s="13"/>
      <c r="T24" s="13"/>
    </row>
    <row r="25" spans="1:20" ht="24.85" customHeight="1">
      <c r="A25" s="12"/>
      <c r="B25" s="12"/>
      <c r="C25" s="12"/>
      <c r="D25" s="12" t="s">
        <v>32</v>
      </c>
      <c r="E25" s="12"/>
      <c r="F25" s="12"/>
      <c r="G25" s="34" t="s">
        <v>43</v>
      </c>
      <c r="H25" s="34"/>
      <c r="I25" s="12"/>
      <c r="J25" s="36"/>
      <c r="K25" s="12"/>
      <c r="L25" s="12"/>
      <c r="M25" s="12"/>
      <c r="N25" s="40"/>
      <c r="O25" s="38"/>
      <c r="P25" s="41"/>
      <c r="Q25" s="41"/>
      <c r="R25" s="13"/>
      <c r="S25" s="13"/>
      <c r="T25" s="13"/>
    </row>
    <row r="26" spans="1:20" ht="24.85" customHeight="1">
      <c r="A26" s="12" t="s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5"/>
      <c r="P26" s="22"/>
      <c r="Q26" s="41"/>
      <c r="R26" s="13"/>
      <c r="S26" s="13"/>
      <c r="T26" s="13"/>
    </row>
    <row r="27" spans="1:20" ht="24.85" customHeight="1">
      <c r="A27" s="12" t="s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5"/>
      <c r="P27" s="22"/>
      <c r="Q27" s="41"/>
      <c r="R27" s="13"/>
      <c r="S27" s="13"/>
      <c r="T27" s="13"/>
    </row>
    <row r="28" spans="1:20" ht="24.85" customHeight="1">
      <c r="A28" s="1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2"/>
      <c r="Q28" s="41"/>
      <c r="R28" s="13"/>
      <c r="S28" s="13"/>
      <c r="T28" s="13"/>
    </row>
    <row r="29" spans="1:20" ht="24.85" customHeight="1">
      <c r="A29" s="13"/>
      <c r="B29" s="13"/>
      <c r="C29" s="13"/>
      <c r="D29" s="13"/>
      <c r="E29" s="13"/>
      <c r="F29" s="13"/>
      <c r="G29" s="13"/>
      <c r="H29" s="13"/>
      <c r="I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24.85" customHeight="1">
      <c r="A30" s="13"/>
      <c r="B30" s="13"/>
      <c r="C30" s="13"/>
      <c r="D30" s="13"/>
      <c r="E30" s="13"/>
      <c r="F30" s="13"/>
      <c r="G30" s="13"/>
      <c r="H30" s="13"/>
      <c r="I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24.85" customHeight="1">
      <c r="A31" s="13"/>
      <c r="B31" s="13"/>
      <c r="C31" s="13"/>
      <c r="D31" s="13"/>
      <c r="E31" s="13"/>
      <c r="F31" s="13"/>
      <c r="G31" s="13"/>
      <c r="H31" s="13"/>
      <c r="I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24.85" customHeight="1">
      <c r="A32" s="13"/>
      <c r="B32" s="13"/>
      <c r="C32" s="13"/>
      <c r="D32" s="13"/>
      <c r="E32" s="13"/>
      <c r="F32" s="13"/>
      <c r="G32" s="13"/>
      <c r="H32" s="13"/>
      <c r="I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24.85" customHeight="1">
      <c r="A33" s="13"/>
      <c r="B33" s="13"/>
      <c r="C33" s="13"/>
      <c r="D33" s="13"/>
      <c r="E33" s="13"/>
      <c r="F33" s="13"/>
      <c r="G33" s="13"/>
      <c r="H33" s="13"/>
      <c r="I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24.85" customHeight="1">
      <c r="A34" s="13"/>
      <c r="B34" s="13"/>
      <c r="C34" s="13"/>
      <c r="D34" s="13"/>
      <c r="E34" s="13"/>
      <c r="F34" s="13"/>
      <c r="G34" s="13"/>
      <c r="H34" s="13"/>
      <c r="I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24.85" customHeight="1">
      <c r="A35" s="13"/>
      <c r="B35" s="13"/>
      <c r="C35" s="13"/>
      <c r="D35" s="13"/>
      <c r="E35" s="13"/>
      <c r="F35" s="13"/>
      <c r="G35" s="13"/>
      <c r="H35" s="13"/>
      <c r="I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24.85" customHeight="1">
      <c r="A36" s="13"/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24.85" customHeight="1">
      <c r="A37" s="13"/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5">
      <c r="A38" s="13"/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">
      <c r="A40" s="13"/>
      <c r="B40" s="13"/>
      <c r="C40" s="13"/>
      <c r="D40" s="13"/>
      <c r="E40" s="13"/>
      <c r="F40" s="13"/>
      <c r="G40" s="13"/>
      <c r="H40" s="13"/>
      <c r="I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5">
      <c r="A41" s="13"/>
      <c r="B41" s="13"/>
      <c r="C41" s="13"/>
      <c r="D41" s="13"/>
      <c r="E41" s="13"/>
      <c r="F41" s="13"/>
      <c r="G41" s="13"/>
      <c r="H41" s="13"/>
      <c r="I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">
      <c r="A42" s="13"/>
      <c r="B42" s="13"/>
      <c r="C42" s="13"/>
      <c r="D42" s="13"/>
      <c r="E42" s="13"/>
      <c r="F42" s="13"/>
      <c r="G42" s="13"/>
      <c r="H42" s="13"/>
      <c r="I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">
      <c r="A43" s="13"/>
      <c r="B43" s="13"/>
      <c r="C43" s="13"/>
      <c r="D43" s="13"/>
      <c r="E43" s="13"/>
      <c r="F43" s="13"/>
      <c r="G43" s="13"/>
      <c r="H43" s="13"/>
      <c r="I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">
      <c r="A44" s="13"/>
      <c r="B44" s="13"/>
      <c r="C44" s="13"/>
      <c r="D44" s="13"/>
      <c r="E44" s="13"/>
      <c r="F44" s="13"/>
      <c r="G44" s="13"/>
      <c r="H44" s="13"/>
      <c r="I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">
      <c r="A45" s="13"/>
      <c r="B45" s="13"/>
      <c r="C45" s="13"/>
      <c r="D45" s="13"/>
      <c r="E45" s="13"/>
      <c r="F45" s="13"/>
      <c r="G45" s="13"/>
      <c r="H45" s="13"/>
      <c r="I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">
      <c r="A46" s="13"/>
      <c r="B46" s="13"/>
      <c r="C46" s="13"/>
      <c r="D46" s="13"/>
      <c r="E46" s="13"/>
      <c r="F46" s="13"/>
      <c r="G46" s="13"/>
      <c r="H46" s="13"/>
      <c r="I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5">
      <c r="A47" s="13"/>
      <c r="B47" s="13"/>
      <c r="C47" s="13"/>
      <c r="D47" s="13"/>
      <c r="E47" s="13"/>
      <c r="F47" s="13"/>
      <c r="G47" s="13"/>
      <c r="H47" s="13"/>
      <c r="I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5">
      <c r="A48" s="13"/>
      <c r="B48" s="13"/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5">
      <c r="A49" s="13"/>
      <c r="B49" s="13"/>
      <c r="C49" s="13"/>
      <c r="D49" s="13"/>
      <c r="E49" s="13"/>
      <c r="F49" s="13"/>
      <c r="G49" s="13"/>
      <c r="H49" s="13"/>
      <c r="I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5">
      <c r="A50" s="13"/>
      <c r="B50" s="13"/>
      <c r="C50" s="13"/>
      <c r="D50" s="13"/>
      <c r="E50" s="13"/>
      <c r="F50" s="13"/>
      <c r="G50" s="13"/>
      <c r="H50" s="13"/>
      <c r="I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5">
      <c r="A51" s="13"/>
      <c r="B51" s="13"/>
      <c r="C51" s="13"/>
      <c r="D51" s="13"/>
      <c r="E51" s="13"/>
      <c r="F51" s="13"/>
      <c r="G51" s="13"/>
      <c r="H51" s="13"/>
      <c r="I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5">
      <c r="A52" s="13"/>
      <c r="B52" s="13"/>
      <c r="C52" s="13"/>
      <c r="D52" s="13"/>
      <c r="E52" s="13"/>
      <c r="F52" s="13"/>
      <c r="G52" s="13"/>
      <c r="H52" s="13"/>
      <c r="I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">
      <c r="A53" s="13"/>
      <c r="B53" s="13"/>
      <c r="C53" s="13"/>
      <c r="D53" s="13"/>
      <c r="E53" s="13"/>
      <c r="F53" s="13"/>
      <c r="G53" s="13"/>
      <c r="H53" s="13"/>
      <c r="I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5">
      <c r="A54" s="13"/>
      <c r="B54" s="13"/>
      <c r="C54" s="13"/>
      <c r="D54" s="13"/>
      <c r="E54" s="13"/>
      <c r="F54" s="13"/>
      <c r="G54" s="13"/>
      <c r="H54" s="13"/>
      <c r="I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5">
      <c r="A55" s="13"/>
      <c r="B55" s="13"/>
      <c r="C55" s="13"/>
      <c r="D55" s="13"/>
      <c r="E55" s="13"/>
      <c r="F55" s="13"/>
      <c r="G55" s="13"/>
      <c r="H55" s="13"/>
      <c r="I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5">
      <c r="A56" s="13"/>
      <c r="B56" s="13"/>
      <c r="C56" s="13"/>
      <c r="D56" s="13"/>
      <c r="E56" s="13"/>
      <c r="F56" s="13"/>
      <c r="G56" s="13"/>
      <c r="H56" s="13"/>
      <c r="I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5">
      <c r="A57" s="13"/>
      <c r="B57" s="13"/>
      <c r="C57" s="13"/>
      <c r="D57" s="13"/>
      <c r="E57" s="13"/>
      <c r="F57" s="13"/>
      <c r="G57" s="13"/>
      <c r="H57" s="13"/>
      <c r="I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5">
      <c r="A58" s="13"/>
      <c r="B58" s="13"/>
      <c r="C58" s="13"/>
      <c r="D58" s="13"/>
      <c r="E58" s="13"/>
      <c r="F58" s="13"/>
      <c r="G58" s="13"/>
      <c r="H58" s="13"/>
      <c r="I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5">
      <c r="A59" s="13"/>
      <c r="B59" s="13"/>
      <c r="C59" s="13"/>
      <c r="D59" s="13"/>
      <c r="E59" s="13"/>
      <c r="F59" s="13"/>
      <c r="G59" s="13"/>
      <c r="H59" s="13"/>
      <c r="I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5">
      <c r="A60" s="13"/>
      <c r="B60" s="13"/>
      <c r="C60" s="13"/>
      <c r="D60" s="13"/>
      <c r="E60" s="13"/>
      <c r="F60" s="13"/>
      <c r="G60" s="13"/>
      <c r="H60" s="13"/>
      <c r="I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5">
      <c r="A61" s="13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5">
      <c r="A62" s="13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5">
      <c r="A63" s="13"/>
      <c r="B63" s="13"/>
      <c r="C63" s="13"/>
      <c r="D63" s="13"/>
      <c r="E63" s="13"/>
      <c r="F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">
      <c r="A64" s="13"/>
      <c r="B64" s="13"/>
      <c r="C64" s="13"/>
      <c r="D64" s="13"/>
      <c r="E64" s="13"/>
      <c r="F64" s="13"/>
      <c r="G64" s="13"/>
      <c r="H64" s="13"/>
      <c r="I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5">
      <c r="A65" s="13"/>
      <c r="B65" s="13"/>
      <c r="C65" s="13"/>
      <c r="D65" s="13"/>
      <c r="E65" s="13"/>
      <c r="F65" s="13"/>
      <c r="G65" s="13"/>
      <c r="H65" s="13"/>
      <c r="I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">
      <c r="A66" s="13"/>
      <c r="B66" s="13"/>
      <c r="C66" s="13"/>
      <c r="D66" s="13"/>
      <c r="E66" s="13"/>
      <c r="F66" s="13"/>
      <c r="G66" s="13"/>
      <c r="H66" s="13"/>
      <c r="I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">
      <c r="A67" s="13"/>
      <c r="B67" s="13"/>
      <c r="C67" s="13"/>
      <c r="D67" s="13"/>
      <c r="E67" s="13"/>
      <c r="F67" s="13"/>
      <c r="G67" s="13"/>
      <c r="H67" s="13"/>
      <c r="I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">
      <c r="A68" s="13"/>
      <c r="B68" s="13"/>
      <c r="C68" s="13"/>
      <c r="D68" s="13"/>
      <c r="E68" s="13"/>
      <c r="F68" s="13"/>
      <c r="G68" s="13"/>
      <c r="H68" s="13"/>
      <c r="I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">
      <c r="A69" s="13"/>
      <c r="B69" s="13"/>
      <c r="C69" s="13"/>
      <c r="D69" s="13"/>
      <c r="E69" s="13"/>
      <c r="F69" s="13"/>
      <c r="G69" s="13"/>
      <c r="H69" s="13"/>
      <c r="I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">
      <c r="A70" s="13"/>
      <c r="B70" s="13"/>
      <c r="C70" s="13"/>
      <c r="D70" s="13"/>
      <c r="E70" s="13"/>
      <c r="F70" s="13"/>
      <c r="G70" s="13"/>
      <c r="H70" s="13"/>
      <c r="I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">
      <c r="A71" s="13"/>
      <c r="B71" s="13"/>
      <c r="C71" s="13"/>
      <c r="D71" s="13"/>
      <c r="E71" s="13"/>
      <c r="F71" s="13"/>
      <c r="G71" s="13"/>
      <c r="H71" s="13"/>
      <c r="I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">
      <c r="A72" s="13"/>
      <c r="B72" s="13"/>
      <c r="C72" s="13"/>
      <c r="D72" s="13"/>
      <c r="E72" s="13"/>
      <c r="F72" s="13"/>
      <c r="G72" s="13"/>
      <c r="H72" s="13"/>
      <c r="I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">
      <c r="A73" s="13"/>
      <c r="B73" s="13"/>
      <c r="C73" s="13"/>
      <c r="D73" s="13"/>
      <c r="E73" s="13"/>
      <c r="F73" s="13"/>
      <c r="G73" s="13"/>
      <c r="H73" s="13"/>
      <c r="I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5">
      <c r="A74" s="13"/>
      <c r="B74" s="13"/>
      <c r="C74" s="13"/>
      <c r="D74" s="13"/>
      <c r="E74" s="13"/>
      <c r="F74" s="13"/>
      <c r="G74" s="13"/>
      <c r="H74" s="13"/>
      <c r="I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>
      <c r="A75" s="13"/>
      <c r="B75" s="13"/>
      <c r="C75" s="13"/>
      <c r="D75" s="13"/>
      <c r="E75" s="13"/>
      <c r="F75" s="13"/>
      <c r="G75" s="13"/>
      <c r="H75" s="13"/>
      <c r="I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5">
      <c r="A76" s="13"/>
      <c r="B76" s="13"/>
      <c r="C76" s="13"/>
      <c r="D76" s="13"/>
      <c r="E76" s="13"/>
      <c r="F76" s="13"/>
      <c r="G76" s="13"/>
      <c r="H76" s="13"/>
      <c r="I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5">
      <c r="A77" s="13"/>
      <c r="B77" s="13"/>
      <c r="C77" s="13"/>
      <c r="D77" s="13"/>
      <c r="E77" s="13"/>
      <c r="F77" s="13"/>
      <c r="G77" s="13"/>
      <c r="H77" s="13"/>
      <c r="I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5">
      <c r="A78" s="13"/>
      <c r="B78" s="13"/>
      <c r="C78" s="13"/>
      <c r="D78" s="13"/>
      <c r="E78" s="13"/>
      <c r="F78" s="13"/>
      <c r="G78" s="13"/>
      <c r="H78" s="13"/>
      <c r="I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5">
      <c r="A79" s="13"/>
      <c r="B79" s="13"/>
      <c r="C79" s="13"/>
      <c r="D79" s="13"/>
      <c r="E79" s="13"/>
      <c r="F79" s="13"/>
      <c r="G79" s="13"/>
      <c r="H79" s="13"/>
      <c r="I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ht="15">
      <c r="A80" s="13"/>
      <c r="B80" s="13"/>
      <c r="C80" s="13"/>
      <c r="D80" s="13"/>
      <c r="E80" s="13"/>
      <c r="F80" s="13"/>
      <c r="G80" s="13"/>
      <c r="H80" s="13"/>
      <c r="I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ht="15">
      <c r="A81" s="13"/>
      <c r="B81" s="13"/>
      <c r="C81" s="13"/>
      <c r="D81" s="13"/>
      <c r="E81" s="13"/>
      <c r="F81" s="13"/>
      <c r="G81" s="13"/>
      <c r="H81" s="13"/>
      <c r="I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5">
      <c r="A82" s="13"/>
      <c r="B82" s="13"/>
      <c r="C82" s="13"/>
      <c r="D82" s="13"/>
      <c r="E82" s="13"/>
      <c r="F82" s="13"/>
      <c r="G82" s="13"/>
      <c r="H82" s="13"/>
      <c r="I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5">
      <c r="A83" s="13"/>
      <c r="B83" s="13"/>
      <c r="C83" s="13"/>
      <c r="D83" s="13"/>
      <c r="E83" s="13"/>
      <c r="F83" s="13"/>
      <c r="G83" s="13"/>
      <c r="H83" s="13"/>
      <c r="I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5">
      <c r="A84" s="13"/>
      <c r="B84" s="13"/>
      <c r="C84" s="13"/>
      <c r="D84" s="13"/>
      <c r="E84" s="13"/>
      <c r="F84" s="13"/>
      <c r="G84" s="13"/>
      <c r="H84" s="13"/>
      <c r="I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5">
      <c r="A85" s="13"/>
      <c r="B85" s="13"/>
      <c r="C85" s="13"/>
      <c r="D85" s="13"/>
      <c r="E85" s="13"/>
      <c r="F85" s="13"/>
      <c r="G85" s="13"/>
      <c r="H85" s="13"/>
      <c r="I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5">
      <c r="A86" s="13"/>
      <c r="B86" s="13"/>
      <c r="C86" s="13"/>
      <c r="D86" s="13"/>
      <c r="E86" s="13"/>
      <c r="F86" s="13"/>
      <c r="G86" s="13"/>
      <c r="H86" s="13"/>
      <c r="I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5">
      <c r="A87" s="13"/>
      <c r="B87" s="13"/>
      <c r="C87" s="13"/>
      <c r="D87" s="13"/>
      <c r="E87" s="13"/>
      <c r="F87" s="13"/>
      <c r="G87" s="13"/>
      <c r="H87" s="13"/>
      <c r="I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5">
      <c r="A88" s="13"/>
      <c r="B88" s="13"/>
      <c r="C88" s="13"/>
      <c r="D88" s="13"/>
      <c r="E88" s="13"/>
      <c r="F88" s="13"/>
      <c r="G88" s="13"/>
      <c r="H88" s="13"/>
      <c r="I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">
      <c r="A89" s="13"/>
      <c r="B89" s="13"/>
      <c r="C89" s="13"/>
      <c r="D89" s="13"/>
      <c r="E89" s="13"/>
      <c r="F89" s="13"/>
      <c r="G89" s="13"/>
      <c r="H89" s="13"/>
      <c r="I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5">
      <c r="A90" s="13"/>
      <c r="B90" s="13"/>
      <c r="C90" s="13"/>
      <c r="D90" s="13"/>
      <c r="E90" s="13"/>
      <c r="F90" s="13"/>
      <c r="G90" s="13"/>
      <c r="H90" s="13"/>
      <c r="I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5">
      <c r="A91" s="13"/>
      <c r="B91" s="13"/>
      <c r="C91" s="13"/>
      <c r="D91" s="13"/>
      <c r="E91" s="13"/>
      <c r="F91" s="13"/>
      <c r="G91" s="13"/>
      <c r="H91" s="13"/>
      <c r="I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5">
      <c r="A92" s="13"/>
      <c r="B92" s="13"/>
      <c r="C92" s="13"/>
      <c r="D92" s="13"/>
      <c r="E92" s="13"/>
      <c r="F92" s="13"/>
      <c r="G92" s="13"/>
      <c r="H92" s="13"/>
      <c r="I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5">
      <c r="A93" s="13"/>
      <c r="B93" s="13"/>
      <c r="C93" s="13"/>
      <c r="D93" s="13"/>
      <c r="E93" s="13"/>
      <c r="F93" s="13"/>
      <c r="G93" s="13"/>
      <c r="H93" s="13"/>
      <c r="I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5">
      <c r="A94" s="13"/>
      <c r="B94" s="13"/>
      <c r="C94" s="13"/>
      <c r="D94" s="13"/>
      <c r="E94" s="13"/>
      <c r="F94" s="13"/>
      <c r="G94" s="13"/>
      <c r="H94" s="13"/>
      <c r="I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5">
      <c r="A95" s="13"/>
      <c r="B95" s="13"/>
      <c r="C95" s="13"/>
      <c r="D95" s="13"/>
      <c r="E95" s="13"/>
      <c r="F95" s="13"/>
      <c r="G95" s="13"/>
      <c r="H95" s="13"/>
      <c r="I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5">
      <c r="A96" s="13"/>
      <c r="B96" s="13"/>
      <c r="C96" s="13"/>
      <c r="D96" s="13"/>
      <c r="E96" s="13"/>
      <c r="F96" s="13"/>
      <c r="G96" s="13"/>
      <c r="H96" s="13"/>
      <c r="I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5">
      <c r="A97" s="13"/>
      <c r="B97" s="13"/>
      <c r="C97" s="13"/>
      <c r="D97" s="13"/>
      <c r="E97" s="13"/>
      <c r="F97" s="13"/>
      <c r="G97" s="13"/>
      <c r="H97" s="13"/>
      <c r="I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5">
      <c r="A98" s="13"/>
      <c r="B98" s="13"/>
      <c r="C98" s="13"/>
      <c r="D98" s="13"/>
      <c r="E98" s="13"/>
      <c r="F98" s="13"/>
      <c r="G98" s="13"/>
      <c r="H98" s="13"/>
      <c r="I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5">
      <c r="A99" s="13"/>
      <c r="B99" s="13"/>
      <c r="C99" s="13"/>
      <c r="D99" s="13"/>
      <c r="E99" s="13"/>
      <c r="F99" s="13"/>
      <c r="G99" s="13"/>
      <c r="H99" s="13"/>
      <c r="I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5">
      <c r="A100" s="13"/>
      <c r="B100" s="13"/>
      <c r="C100" s="13"/>
      <c r="D100" s="13"/>
      <c r="E100" s="13"/>
      <c r="F100" s="13"/>
      <c r="G100" s="13"/>
      <c r="H100" s="13"/>
      <c r="I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5">
      <c r="A101" s="13"/>
      <c r="B101" s="13"/>
      <c r="C101" s="13"/>
      <c r="D101" s="13"/>
      <c r="E101" s="13"/>
      <c r="F101" s="13"/>
      <c r="G101" s="13"/>
      <c r="H101" s="13"/>
      <c r="I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5">
      <c r="A102" s="13"/>
      <c r="B102" s="13"/>
      <c r="C102" s="13"/>
      <c r="D102" s="13"/>
      <c r="E102" s="13"/>
      <c r="F102" s="13"/>
      <c r="G102" s="13"/>
      <c r="H102" s="13"/>
      <c r="I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5">
      <c r="A103" s="13"/>
      <c r="B103" s="13"/>
      <c r="C103" s="13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5">
      <c r="A104" s="13"/>
      <c r="B104" s="13"/>
      <c r="C104" s="13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5">
      <c r="A105" s="13"/>
      <c r="B105" s="13"/>
      <c r="C105" s="13"/>
      <c r="D105" s="13"/>
      <c r="E105" s="13"/>
      <c r="F105" s="13"/>
      <c r="G105" s="13"/>
      <c r="H105" s="13"/>
      <c r="I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5">
      <c r="A106" s="13"/>
      <c r="B106" s="13"/>
      <c r="C106" s="13"/>
      <c r="D106" s="13"/>
      <c r="E106" s="13"/>
      <c r="F106" s="13"/>
      <c r="G106" s="13"/>
      <c r="H106" s="13"/>
      <c r="I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5">
      <c r="A107" s="13"/>
      <c r="B107" s="13"/>
      <c r="C107" s="13"/>
      <c r="D107" s="13"/>
      <c r="E107" s="13"/>
      <c r="F107" s="13"/>
      <c r="G107" s="13"/>
      <c r="H107" s="13"/>
      <c r="I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5">
      <c r="A108" s="13"/>
      <c r="B108" s="13"/>
      <c r="C108" s="13"/>
      <c r="D108" s="13"/>
      <c r="E108" s="13"/>
      <c r="F108" s="13"/>
      <c r="G108" s="13"/>
      <c r="H108" s="13"/>
      <c r="I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5">
      <c r="A109" s="13"/>
      <c r="B109" s="13"/>
      <c r="C109" s="13"/>
      <c r="D109" s="13"/>
      <c r="E109" s="13"/>
      <c r="F109" s="13"/>
      <c r="G109" s="13"/>
      <c r="H109" s="13"/>
      <c r="I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5">
      <c r="A110" s="13"/>
      <c r="B110" s="13"/>
      <c r="C110" s="13"/>
      <c r="D110" s="13"/>
      <c r="E110" s="13"/>
      <c r="F110" s="13"/>
      <c r="G110" s="13"/>
      <c r="H110" s="13"/>
      <c r="I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5">
      <c r="A111" s="13"/>
      <c r="B111" s="13"/>
      <c r="C111" s="13"/>
      <c r="D111" s="13"/>
      <c r="E111" s="13"/>
      <c r="F111" s="13"/>
      <c r="G111" s="13"/>
      <c r="H111" s="13"/>
      <c r="I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5">
      <c r="A112" s="13"/>
      <c r="B112" s="13"/>
      <c r="C112" s="13"/>
      <c r="D112" s="13"/>
      <c r="E112" s="13"/>
      <c r="F112" s="13"/>
      <c r="G112" s="13"/>
      <c r="H112" s="13"/>
      <c r="I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5">
      <c r="A113" s="13"/>
      <c r="B113" s="13"/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5">
      <c r="A114" s="13"/>
      <c r="B114" s="13"/>
      <c r="C114" s="13"/>
      <c r="D114" s="13"/>
      <c r="E114" s="13"/>
      <c r="F114" s="13"/>
      <c r="G114" s="13"/>
      <c r="H114" s="13"/>
      <c r="I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5">
      <c r="A115" s="13"/>
      <c r="B115" s="13"/>
      <c r="C115" s="13"/>
      <c r="D115" s="13"/>
      <c r="E115" s="13"/>
      <c r="F115" s="13"/>
      <c r="G115" s="13"/>
      <c r="H115" s="13"/>
      <c r="I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5">
      <c r="A116" s="13"/>
      <c r="B116" s="13"/>
      <c r="C116" s="13"/>
      <c r="D116" s="13"/>
      <c r="E116" s="13"/>
      <c r="F116" s="13"/>
      <c r="G116" s="13"/>
      <c r="H116" s="13"/>
      <c r="I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5">
      <c r="A117" s="13"/>
      <c r="B117" s="13"/>
      <c r="C117" s="13"/>
      <c r="D117" s="13"/>
      <c r="E117" s="13"/>
      <c r="F117" s="13"/>
      <c r="G117" s="13"/>
      <c r="H117" s="13"/>
      <c r="I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5">
      <c r="A118" s="13"/>
      <c r="B118" s="13"/>
      <c r="C118" s="13"/>
      <c r="D118" s="13"/>
      <c r="E118" s="13"/>
      <c r="F118" s="13"/>
      <c r="G118" s="13"/>
      <c r="H118" s="13"/>
      <c r="I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5">
      <c r="A119" s="13"/>
      <c r="B119" s="13"/>
      <c r="C119" s="13"/>
      <c r="D119" s="13"/>
      <c r="E119" s="13"/>
      <c r="F119" s="13"/>
      <c r="G119" s="13"/>
      <c r="H119" s="13"/>
      <c r="I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5">
      <c r="A120" s="13"/>
      <c r="B120" s="13"/>
      <c r="C120" s="13"/>
      <c r="D120" s="13"/>
      <c r="E120" s="13"/>
      <c r="F120" s="13"/>
      <c r="G120" s="13"/>
      <c r="H120" s="13"/>
      <c r="I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5">
      <c r="A121" s="13"/>
      <c r="B121" s="13"/>
      <c r="C121" s="13"/>
      <c r="D121" s="13"/>
      <c r="E121" s="13"/>
      <c r="F121" s="13"/>
      <c r="G121" s="13"/>
      <c r="H121" s="13"/>
      <c r="I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5">
      <c r="A122" s="13"/>
      <c r="B122" s="13"/>
      <c r="C122" s="13"/>
      <c r="D122" s="13"/>
      <c r="E122" s="13"/>
      <c r="F122" s="13"/>
      <c r="G122" s="13"/>
      <c r="H122" s="13"/>
      <c r="I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1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1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1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1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1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1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15">
      <c r="A131" s="13"/>
      <c r="B131" s="13"/>
      <c r="C131" s="13"/>
      <c r="D131" s="13"/>
      <c r="E131" s="13"/>
      <c r="F131" s="13"/>
      <c r="G131" s="13"/>
      <c r="H131" s="13"/>
      <c r="I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15">
      <c r="A132" s="13"/>
      <c r="B132" s="13"/>
      <c r="C132" s="13"/>
      <c r="D132" s="13"/>
      <c r="E132" s="13"/>
      <c r="F132" s="13"/>
      <c r="G132" s="13"/>
      <c r="H132" s="13"/>
      <c r="I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15">
      <c r="A133" s="13"/>
      <c r="B133" s="13"/>
      <c r="C133" s="13"/>
      <c r="D133" s="13"/>
      <c r="E133" s="13"/>
      <c r="F133" s="13"/>
      <c r="G133" s="13"/>
      <c r="H133" s="13"/>
      <c r="I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15">
      <c r="A134" s="13"/>
      <c r="B134" s="13"/>
      <c r="C134" s="13"/>
      <c r="D134" s="13"/>
      <c r="E134" s="13"/>
      <c r="F134" s="13"/>
      <c r="G134" s="13"/>
      <c r="H134" s="13"/>
      <c r="I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5">
      <c r="A135" s="13"/>
      <c r="B135" s="13"/>
      <c r="C135" s="13"/>
      <c r="D135" s="13"/>
      <c r="E135" s="13"/>
      <c r="F135" s="13"/>
      <c r="G135" s="13"/>
      <c r="H135" s="13"/>
      <c r="I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15">
      <c r="A136" s="13"/>
      <c r="B136" s="13"/>
      <c r="C136" s="13"/>
      <c r="D136" s="13"/>
      <c r="E136" s="13"/>
      <c r="F136" s="13"/>
      <c r="G136" s="13"/>
      <c r="H136" s="13"/>
      <c r="I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5">
      <c r="A137" s="13"/>
      <c r="B137" s="13"/>
      <c r="C137" s="13"/>
      <c r="D137" s="13"/>
      <c r="E137" s="13"/>
      <c r="F137" s="13"/>
      <c r="G137" s="13"/>
      <c r="H137" s="13"/>
      <c r="I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ht="15">
      <c r="A138" s="13"/>
      <c r="B138" s="13"/>
      <c r="C138" s="13"/>
      <c r="D138" s="13"/>
      <c r="E138" s="13"/>
      <c r="F138" s="13"/>
      <c r="G138" s="13"/>
      <c r="H138" s="13"/>
      <c r="I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15">
      <c r="A139" s="13"/>
      <c r="B139" s="13"/>
      <c r="C139" s="13"/>
      <c r="D139" s="13"/>
      <c r="E139" s="13"/>
      <c r="F139" s="13"/>
      <c r="G139" s="13"/>
      <c r="H139" s="13"/>
      <c r="I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5">
      <c r="A140" s="13"/>
      <c r="B140" s="13"/>
      <c r="C140" s="13"/>
      <c r="D140" s="13"/>
      <c r="E140" s="13"/>
      <c r="F140" s="13"/>
      <c r="G140" s="13"/>
      <c r="H140" s="13"/>
      <c r="I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">
      <c r="A141" s="13"/>
      <c r="B141" s="13"/>
      <c r="C141" s="13"/>
      <c r="D141" s="13"/>
      <c r="E141" s="13"/>
      <c r="F141" s="13"/>
      <c r="G141" s="13"/>
      <c r="H141" s="13"/>
      <c r="I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ht="15">
      <c r="A142" s="13"/>
      <c r="B142" s="13"/>
      <c r="C142" s="13"/>
      <c r="D142" s="13"/>
      <c r="E142" s="13"/>
      <c r="F142" s="13"/>
      <c r="G142" s="13"/>
      <c r="H142" s="13"/>
      <c r="I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ht="15">
      <c r="A143" s="13"/>
      <c r="B143" s="13"/>
      <c r="C143" s="13"/>
      <c r="D143" s="13"/>
      <c r="E143" s="13"/>
      <c r="F143" s="13"/>
      <c r="G143" s="13"/>
      <c r="H143" s="13"/>
      <c r="I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5">
      <c r="A144" s="13"/>
      <c r="B144" s="13"/>
      <c r="C144" s="13"/>
      <c r="D144" s="13"/>
      <c r="E144" s="13"/>
      <c r="F144" s="13"/>
      <c r="G144" s="13"/>
      <c r="H144" s="13"/>
      <c r="I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5">
      <c r="A145" s="13"/>
      <c r="B145" s="13"/>
      <c r="C145" s="13"/>
      <c r="D145" s="13"/>
      <c r="E145" s="13"/>
      <c r="F145" s="13"/>
      <c r="G145" s="13"/>
      <c r="H145" s="13"/>
      <c r="I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5">
      <c r="A146" s="13"/>
      <c r="B146" s="13"/>
      <c r="C146" s="13"/>
      <c r="D146" s="13"/>
      <c r="E146" s="13"/>
      <c r="F146" s="13"/>
      <c r="G146" s="13"/>
      <c r="H146" s="13"/>
      <c r="I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5">
      <c r="A147" s="13"/>
      <c r="B147" s="13"/>
      <c r="C147" s="13"/>
      <c r="D147" s="13"/>
      <c r="E147" s="13"/>
      <c r="F147" s="13"/>
      <c r="G147" s="13"/>
      <c r="H147" s="13"/>
      <c r="I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5">
      <c r="A148" s="13"/>
      <c r="B148" s="13"/>
      <c r="C148" s="13"/>
      <c r="D148" s="13"/>
      <c r="E148" s="13"/>
      <c r="F148" s="13"/>
      <c r="G148" s="13"/>
      <c r="H148" s="13"/>
      <c r="I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5">
      <c r="A149" s="13"/>
      <c r="B149" s="13"/>
      <c r="C149" s="13"/>
      <c r="D149" s="13"/>
      <c r="E149" s="13"/>
      <c r="F149" s="13"/>
      <c r="G149" s="13"/>
      <c r="H149" s="13"/>
      <c r="I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5">
      <c r="A150" s="13"/>
      <c r="B150" s="13"/>
      <c r="C150" s="13"/>
      <c r="D150" s="13"/>
      <c r="E150" s="13"/>
      <c r="F150" s="13"/>
      <c r="G150" s="13"/>
      <c r="H150" s="13"/>
      <c r="I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5">
      <c r="A151" s="13"/>
      <c r="B151" s="13"/>
      <c r="C151" s="13"/>
      <c r="D151" s="13"/>
      <c r="E151" s="13"/>
      <c r="F151" s="13"/>
      <c r="G151" s="13"/>
      <c r="H151" s="13"/>
      <c r="I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5">
      <c r="A152" s="13"/>
      <c r="B152" s="13"/>
      <c r="C152" s="13"/>
      <c r="D152" s="13"/>
      <c r="E152" s="13"/>
      <c r="F152" s="13"/>
      <c r="G152" s="13"/>
      <c r="H152" s="13"/>
      <c r="I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5">
      <c r="A153" s="13"/>
      <c r="B153" s="13"/>
      <c r="C153" s="13"/>
      <c r="D153" s="13"/>
      <c r="E153" s="13"/>
      <c r="F153" s="13"/>
      <c r="G153" s="13"/>
      <c r="H153" s="13"/>
      <c r="I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5">
      <c r="A154" s="13"/>
      <c r="B154" s="13"/>
      <c r="C154" s="13"/>
      <c r="D154" s="13"/>
      <c r="E154" s="13"/>
      <c r="F154" s="13"/>
      <c r="G154" s="13"/>
      <c r="H154" s="13"/>
      <c r="I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5">
      <c r="A155" s="13"/>
      <c r="B155" s="13"/>
      <c r="C155" s="13"/>
      <c r="D155" s="13"/>
      <c r="E155" s="13"/>
      <c r="F155" s="13"/>
      <c r="G155" s="13"/>
      <c r="H155" s="13"/>
      <c r="I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5">
      <c r="A156" s="13"/>
      <c r="B156" s="13"/>
      <c r="C156" s="13"/>
      <c r="D156" s="13"/>
      <c r="E156" s="13"/>
      <c r="F156" s="13"/>
      <c r="G156" s="13"/>
      <c r="H156" s="13"/>
      <c r="I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5">
      <c r="A157" s="13"/>
      <c r="B157" s="13"/>
      <c r="C157" s="13"/>
      <c r="D157" s="13"/>
      <c r="E157" s="13"/>
      <c r="F157" s="13"/>
      <c r="G157" s="13"/>
      <c r="H157" s="13"/>
      <c r="I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5">
      <c r="A158" s="13"/>
      <c r="B158" s="13"/>
      <c r="C158" s="13"/>
      <c r="D158" s="13"/>
      <c r="E158" s="13"/>
      <c r="F158" s="13"/>
      <c r="G158" s="13"/>
      <c r="H158" s="13"/>
      <c r="I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5">
      <c r="A159" s="13"/>
      <c r="B159" s="13"/>
      <c r="C159" s="13"/>
      <c r="D159" s="13"/>
      <c r="E159" s="13"/>
      <c r="F159" s="13"/>
      <c r="G159" s="13"/>
      <c r="H159" s="13"/>
      <c r="I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5">
      <c r="A160" s="13"/>
      <c r="B160" s="13"/>
      <c r="C160" s="13"/>
      <c r="D160" s="13"/>
      <c r="E160" s="13"/>
      <c r="F160" s="13"/>
      <c r="G160" s="13"/>
      <c r="H160" s="13"/>
      <c r="I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5">
      <c r="A161" s="13"/>
      <c r="B161" s="13"/>
      <c r="C161" s="13"/>
      <c r="D161" s="13"/>
      <c r="E161" s="13"/>
      <c r="F161" s="13"/>
      <c r="G161" s="13"/>
      <c r="H161" s="13"/>
      <c r="I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5">
      <c r="A162" s="13"/>
      <c r="B162" s="13"/>
      <c r="C162" s="13"/>
      <c r="D162" s="13"/>
      <c r="E162" s="13"/>
      <c r="F162" s="13"/>
      <c r="G162" s="13"/>
      <c r="H162" s="13"/>
      <c r="I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5">
      <c r="A163" s="13"/>
      <c r="B163" s="13"/>
      <c r="C163" s="13"/>
      <c r="D163" s="13"/>
      <c r="E163" s="13"/>
      <c r="F163" s="13"/>
      <c r="G163" s="13"/>
      <c r="H163" s="13"/>
      <c r="I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5">
      <c r="A164" s="13"/>
      <c r="B164" s="13"/>
      <c r="C164" s="13"/>
      <c r="D164" s="13"/>
      <c r="E164" s="13"/>
      <c r="F164" s="13"/>
      <c r="G164" s="13"/>
      <c r="H164" s="13"/>
      <c r="I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5">
      <c r="A165" s="13"/>
      <c r="B165" s="13"/>
      <c r="C165" s="13"/>
      <c r="D165" s="13"/>
      <c r="E165" s="13"/>
      <c r="F165" s="13"/>
      <c r="G165" s="13"/>
      <c r="H165" s="13"/>
      <c r="I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5">
      <c r="A166" s="13"/>
      <c r="B166" s="13"/>
      <c r="C166" s="13"/>
      <c r="D166" s="13"/>
      <c r="E166" s="13"/>
      <c r="F166" s="13"/>
      <c r="G166" s="13"/>
      <c r="H166" s="13"/>
      <c r="I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5">
      <c r="A167" s="13"/>
      <c r="B167" s="13"/>
      <c r="C167" s="13"/>
      <c r="D167" s="13"/>
      <c r="E167" s="13"/>
      <c r="F167" s="13"/>
      <c r="G167" s="13"/>
      <c r="H167" s="13"/>
      <c r="I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5">
      <c r="A168" s="13"/>
      <c r="B168" s="13"/>
      <c r="C168" s="13"/>
      <c r="D168" s="13"/>
      <c r="E168" s="13"/>
      <c r="F168" s="13"/>
      <c r="G168" s="13"/>
      <c r="H168" s="13"/>
      <c r="I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5">
      <c r="A169" s="13"/>
      <c r="B169" s="13"/>
      <c r="C169" s="13"/>
      <c r="D169" s="13"/>
      <c r="E169" s="13"/>
      <c r="F169" s="13"/>
      <c r="G169" s="13"/>
      <c r="H169" s="13"/>
      <c r="I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5">
      <c r="A170" s="13"/>
      <c r="B170" s="13"/>
      <c r="C170" s="13"/>
      <c r="D170" s="13"/>
      <c r="E170" s="13"/>
      <c r="F170" s="13"/>
      <c r="G170" s="13"/>
      <c r="H170" s="13"/>
      <c r="I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5">
      <c r="A171" s="13"/>
      <c r="B171" s="13"/>
      <c r="C171" s="13"/>
      <c r="D171" s="13"/>
      <c r="E171" s="13"/>
      <c r="F171" s="13"/>
      <c r="G171" s="13"/>
      <c r="H171" s="13"/>
      <c r="I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5">
      <c r="A172" s="13"/>
      <c r="B172" s="13"/>
      <c r="C172" s="13"/>
      <c r="D172" s="13"/>
      <c r="E172" s="13"/>
      <c r="F172" s="13"/>
      <c r="G172" s="13"/>
      <c r="H172" s="13"/>
      <c r="I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5">
      <c r="A173" s="13"/>
      <c r="B173" s="13"/>
      <c r="C173" s="13"/>
      <c r="D173" s="13"/>
      <c r="E173" s="13"/>
      <c r="F173" s="13"/>
      <c r="G173" s="13"/>
      <c r="H173" s="13"/>
      <c r="I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5">
      <c r="A174" s="13"/>
      <c r="B174" s="13"/>
      <c r="C174" s="13"/>
      <c r="D174" s="13"/>
      <c r="E174" s="13"/>
      <c r="F174" s="13"/>
      <c r="G174" s="13"/>
      <c r="H174" s="13"/>
      <c r="I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5">
      <c r="A175" s="13"/>
      <c r="B175" s="13"/>
      <c r="C175" s="13"/>
      <c r="D175" s="13"/>
      <c r="E175" s="13"/>
      <c r="F175" s="13"/>
      <c r="G175" s="13"/>
      <c r="H175" s="13"/>
      <c r="I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5">
      <c r="A176" s="13"/>
      <c r="B176" s="13"/>
      <c r="C176" s="13"/>
      <c r="D176" s="13"/>
      <c r="E176" s="13"/>
      <c r="F176" s="13"/>
      <c r="G176" s="13"/>
      <c r="H176" s="13"/>
      <c r="I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5">
      <c r="A177" s="13"/>
      <c r="B177" s="13"/>
      <c r="C177" s="13"/>
      <c r="D177" s="13"/>
      <c r="E177" s="13"/>
      <c r="F177" s="13"/>
      <c r="G177" s="13"/>
      <c r="H177" s="13"/>
      <c r="I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5">
      <c r="A178" s="13"/>
      <c r="B178" s="13"/>
      <c r="C178" s="13"/>
      <c r="D178" s="13"/>
      <c r="E178" s="13"/>
      <c r="F178" s="13"/>
      <c r="G178" s="13"/>
      <c r="H178" s="13"/>
      <c r="I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5">
      <c r="A179" s="13"/>
      <c r="B179" s="13"/>
      <c r="C179" s="13"/>
      <c r="D179" s="13"/>
      <c r="E179" s="13"/>
      <c r="F179" s="13"/>
      <c r="G179" s="13"/>
      <c r="H179" s="13"/>
      <c r="I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5">
      <c r="A180" s="13"/>
      <c r="B180" s="13"/>
      <c r="C180" s="13"/>
      <c r="D180" s="13"/>
      <c r="E180" s="13"/>
      <c r="F180" s="13"/>
      <c r="G180" s="13"/>
      <c r="H180" s="13"/>
      <c r="I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5">
      <c r="A181" s="13"/>
      <c r="B181" s="13"/>
      <c r="C181" s="13"/>
      <c r="D181" s="13"/>
      <c r="E181" s="13"/>
      <c r="F181" s="13"/>
      <c r="G181" s="13"/>
      <c r="H181" s="13"/>
      <c r="I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5">
      <c r="A182" s="13"/>
      <c r="B182" s="13"/>
      <c r="C182" s="13"/>
      <c r="D182" s="13"/>
      <c r="E182" s="13"/>
      <c r="F182" s="13"/>
      <c r="G182" s="13"/>
      <c r="H182" s="13"/>
      <c r="I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5">
      <c r="A183" s="13"/>
      <c r="B183" s="13"/>
      <c r="C183" s="13"/>
      <c r="D183" s="13"/>
      <c r="E183" s="13"/>
      <c r="F183" s="13"/>
      <c r="G183" s="13"/>
      <c r="H183" s="13"/>
      <c r="I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5">
      <c r="A184" s="13"/>
      <c r="B184" s="13"/>
      <c r="C184" s="13"/>
      <c r="D184" s="13"/>
      <c r="E184" s="13"/>
      <c r="F184" s="13"/>
      <c r="G184" s="13"/>
      <c r="H184" s="13"/>
      <c r="I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5">
      <c r="A185" s="13"/>
      <c r="B185" s="13"/>
      <c r="C185" s="13"/>
      <c r="D185" s="13"/>
      <c r="E185" s="13"/>
      <c r="F185" s="13"/>
      <c r="G185" s="13"/>
      <c r="H185" s="13"/>
      <c r="I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5">
      <c r="A186" s="13"/>
      <c r="B186" s="13"/>
      <c r="C186" s="13"/>
      <c r="D186" s="13"/>
      <c r="E186" s="13"/>
      <c r="F186" s="13"/>
      <c r="G186" s="13"/>
      <c r="H186" s="13"/>
      <c r="I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5">
      <c r="A187" s="13"/>
      <c r="B187" s="13"/>
      <c r="C187" s="13"/>
      <c r="D187" s="13"/>
      <c r="E187" s="13"/>
      <c r="F187" s="13"/>
      <c r="G187" s="13"/>
      <c r="H187" s="13"/>
      <c r="I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5">
      <c r="A188" s="13"/>
      <c r="B188" s="13"/>
      <c r="C188" s="13"/>
      <c r="D188" s="13"/>
      <c r="E188" s="13"/>
      <c r="F188" s="13"/>
      <c r="G188" s="13"/>
      <c r="H188" s="13"/>
      <c r="I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5">
      <c r="A189" s="13"/>
      <c r="B189" s="13"/>
      <c r="C189" s="13"/>
      <c r="D189" s="13"/>
      <c r="E189" s="13"/>
      <c r="F189" s="13"/>
      <c r="G189" s="13"/>
      <c r="H189" s="13"/>
      <c r="I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5">
      <c r="A190" s="13"/>
      <c r="B190" s="13"/>
      <c r="C190" s="13"/>
      <c r="D190" s="13"/>
      <c r="E190" s="13"/>
      <c r="F190" s="13"/>
      <c r="G190" s="13"/>
      <c r="H190" s="13"/>
      <c r="I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5">
      <c r="A191" s="13"/>
      <c r="B191" s="13"/>
      <c r="C191" s="13"/>
      <c r="D191" s="13"/>
      <c r="E191" s="13"/>
      <c r="F191" s="13"/>
      <c r="G191" s="13"/>
      <c r="H191" s="13"/>
      <c r="I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5">
      <c r="A192" s="13"/>
      <c r="B192" s="13"/>
      <c r="C192" s="13"/>
      <c r="D192" s="13"/>
      <c r="E192" s="13"/>
      <c r="F192" s="13"/>
      <c r="G192" s="13"/>
      <c r="H192" s="13"/>
      <c r="I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5">
      <c r="A193" s="13"/>
      <c r="B193" s="13"/>
      <c r="C193" s="13"/>
      <c r="D193" s="13"/>
      <c r="E193" s="13"/>
      <c r="F193" s="13"/>
      <c r="G193" s="13"/>
      <c r="H193" s="13"/>
      <c r="I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5">
      <c r="A194" s="13"/>
      <c r="B194" s="13"/>
      <c r="C194" s="13"/>
      <c r="D194" s="13"/>
      <c r="E194" s="13"/>
      <c r="F194" s="13"/>
      <c r="G194" s="13"/>
      <c r="H194" s="13"/>
      <c r="I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5">
      <c r="A195" s="13"/>
      <c r="B195" s="13"/>
      <c r="C195" s="13"/>
      <c r="D195" s="13"/>
      <c r="E195" s="13"/>
      <c r="F195" s="13"/>
      <c r="G195" s="13"/>
      <c r="H195" s="13"/>
      <c r="I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5">
      <c r="A196" s="13"/>
      <c r="B196" s="13"/>
      <c r="C196" s="13"/>
      <c r="D196" s="13"/>
      <c r="E196" s="13"/>
      <c r="F196" s="13"/>
      <c r="G196" s="13"/>
      <c r="H196" s="13"/>
      <c r="I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5">
      <c r="A197" s="13"/>
      <c r="B197" s="13"/>
      <c r="C197" s="13"/>
      <c r="D197" s="13"/>
      <c r="E197" s="13"/>
      <c r="F197" s="13"/>
      <c r="G197" s="13"/>
      <c r="H197" s="13"/>
      <c r="I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5">
      <c r="A198" s="13"/>
      <c r="B198" s="13"/>
      <c r="C198" s="13"/>
      <c r="D198" s="13"/>
      <c r="E198" s="13"/>
      <c r="F198" s="13"/>
      <c r="G198" s="13"/>
      <c r="H198" s="13"/>
      <c r="I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5">
      <c r="A199" s="13"/>
      <c r="B199" s="13"/>
      <c r="C199" s="13"/>
      <c r="D199" s="13"/>
      <c r="E199" s="13"/>
      <c r="F199" s="13"/>
      <c r="G199" s="13"/>
      <c r="H199" s="13"/>
      <c r="I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5">
      <c r="A200" s="13"/>
      <c r="B200" s="13"/>
      <c r="C200" s="13"/>
      <c r="D200" s="13"/>
      <c r="E200" s="13"/>
      <c r="F200" s="13"/>
      <c r="G200" s="13"/>
      <c r="H200" s="13"/>
      <c r="I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</sheetData>
  <mergeCells count="30">
    <mergeCell ref="B6:E6"/>
    <mergeCell ref="F6:P6"/>
    <mergeCell ref="Q6:T6"/>
    <mergeCell ref="P1:T1"/>
    <mergeCell ref="I2:N2"/>
    <mergeCell ref="P2:T2"/>
    <mergeCell ref="A4:T4"/>
    <mergeCell ref="A5:T5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B26:N26"/>
    <mergeCell ref="G25:H25"/>
    <mergeCell ref="G23:H23"/>
    <mergeCell ref="B28:N28"/>
    <mergeCell ref="B27:N27"/>
    <mergeCell ref="P7:P9"/>
    <mergeCell ref="Q7:R7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