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5840" activeTab="0"/>
  </bookViews>
  <sheets>
    <sheet name="工作表1" sheetId="1" r:id="rId1"/>
  </sheets>
  <definedNames/>
  <calcPr calcId="191029"/>
</workbook>
</file>

<file path=xl/sharedStrings.xml><?xml version="1.0" encoding="utf-8"?>
<sst xmlns="http://schemas.openxmlformats.org/spreadsheetml/2006/main" count="68" uniqueCount="59">
  <si>
    <t>公開類</t>
  </si>
  <si>
    <t>年  報</t>
  </si>
  <si>
    <t>臺中市公園公廁數量</t>
  </si>
  <si>
    <t>項目</t>
  </si>
  <si>
    <t>總計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</si>
  <si>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</si>
  <si>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</si>
  <si>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</si>
  <si>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</si>
  <si>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</si>
  <si>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</si>
  <si>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</si>
  <si>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</si>
  <si>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</si>
  <si>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清水區</t>
  </si>
  <si>
    <t>沙鹿區</t>
  </si>
  <si>
    <t>后里區</t>
  </si>
  <si>
    <t>神岡區</t>
  </si>
  <si>
    <t>潭子區</t>
  </si>
  <si>
    <t>大雅區</t>
  </si>
  <si>
    <t>新社區</t>
  </si>
  <si>
    <t>石岡區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</si>
  <si>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</si>
  <si>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</si>
  <si>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</si>
  <si>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</si>
  <si>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</si>
  <si>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</si>
  <si>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</si>
  <si>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</si>
  <si>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</si>
  <si>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資料來源：由本處公園景觀維護科依據公園公廁數量統計資料冊彙編。</t>
  </si>
  <si>
    <t>填表說明︰本表編製1份，並依統計法規定永久保存，資料透過網際網路上傳至「臺中市公務統計行政管理系統」。</t>
  </si>
  <si>
    <t>次年2月底前編報</t>
  </si>
  <si>
    <t>處數(處)</t>
  </si>
  <si>
    <t>座數(座)</t>
  </si>
  <si>
    <t>合計</t>
  </si>
  <si>
    <t>男廁</t>
  </si>
  <si>
    <t>審核</t>
  </si>
  <si>
    <t>女廁</t>
  </si>
  <si>
    <t>中華民國 111年底</t>
  </si>
  <si>
    <t>無障礙廁</t>
  </si>
  <si>
    <t>親子廁</t>
  </si>
  <si>
    <t>性別友善廁</t>
  </si>
  <si>
    <t>混合廁</t>
  </si>
  <si>
    <t>業務主管人員</t>
  </si>
  <si>
    <t>主辦統計人員</t>
  </si>
  <si>
    <t>廁間數(間)</t>
  </si>
  <si>
    <t>機關首長</t>
  </si>
  <si>
    <t>編製機關</t>
  </si>
  <si>
    <t>表    號</t>
  </si>
  <si>
    <t>單位：處、座、間、％、個</t>
  </si>
  <si>
    <t>廁間比率(%)</t>
  </si>
  <si>
    <t>中華民國112年2月22日編製</t>
  </si>
  <si>
    <t>臺中市養護工程處</t>
  </si>
  <si>
    <t>20535-07-03-2</t>
  </si>
  <si>
    <t>不分男女廁</t>
  </si>
  <si>
    <t>緊急救助鈴</t>
  </si>
  <si>
    <t>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</si>
</sst>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4"/>
    </font>
    <font>
      <sz val="18"/>
      <color theme="1"/>
      <name val="標楷體"/>
      <family val="4"/>
    </font>
    <font>
      <sz val="12"/>
      <color theme="1"/>
      <name val="標楷體"/>
      <family val="4"/>
    </font>
    <font>
      <sz val="12"/>
      <color theme="1"/>
      <name val="Arial Narrow"/>
      <family val="2"/>
    </font>
    <font>
      <b/>
      <sz val="20"/>
      <color theme="1"/>
      <name val="細明體"/>
      <family val="3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標楷體"/>
      <family val="4"/>
    </font>
    <font>
      <b/>
      <sz val="14"/>
      <color theme="1"/>
      <name val="Arial Narrow"/>
      <family val="2"/>
    </font>
    <font>
      <sz val="10"/>
      <color theme="1"/>
      <name val="微軟正黑體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4" fillId="0" borderId="1" xfId="0" applyNumberFormat="1" applyFont="1" applyBorder="1" applyAlignment="1">
      <alignment horizontal="center" vertical="center" wrapText="1"/>
    </xf>
    <xf numFmtId="41" fontId="4" fillId="0" borderId="6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8" fillId="0" borderId="9" xfId="0" applyNumberFormat="1" applyFont="1" applyBorder="1" applyAlignment="1">
      <alignment vertical="center" wrapText="1"/>
    </xf>
    <xf numFmtId="41" fontId="7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vertical="center"/>
    </xf>
    <xf numFmtId="41" fontId="9" fillId="0" borderId="5" xfId="0" applyNumberFormat="1" applyFont="1" applyBorder="1" applyAlignment="1">
      <alignment horizontal="right" vertical="center"/>
    </xf>
    <xf numFmtId="41" fontId="9" fillId="0" borderId="5" xfId="0" applyNumberFormat="1" applyFont="1" applyBorder="1" applyAlignment="1">
      <alignment horizontal="right" vertical="top"/>
    </xf>
    <xf numFmtId="41" fontId="2" fillId="0" borderId="3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1" fontId="7" fillId="0" borderId="14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vertical="center" wrapText="1"/>
    </xf>
    <xf numFmtId="41" fontId="6" fillId="0" borderId="7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left" vertical="center"/>
    </xf>
    <xf numFmtId="41" fontId="2" fillId="0" borderId="13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right" vertical="top"/>
    </xf>
    <xf numFmtId="0" fontId="4" fillId="0" borderId="15" xfId="0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41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workbookViewId="0" topLeftCell="A1">
      <selection activeCell="V7" sqref="V7"/>
    </sheetView>
  </sheetViews>
  <sheetFormatPr defaultColWidth="9.28125" defaultRowHeight="15"/>
  <cols>
    <col min="1" max="1" width="8.00390625" style="0" customWidth="1"/>
    <col min="3" max="3" width="10.00390625" style="0" customWidth="1"/>
    <col min="5" max="5" width="7.00390625" style="0" customWidth="1"/>
    <col min="6" max="6" width="12.00390625" style="0" customWidth="1"/>
    <col min="8" max="8" width="14.00390625" style="0" customWidth="1"/>
    <col min="11" max="12" width="8.00390625" style="0" customWidth="1"/>
    <col min="13" max="13" width="11.00390625" style="0" customWidth="1"/>
    <col min="15" max="15" width="14.00390625" style="0" customWidth="1"/>
    <col min="17" max="18" width="10.00390625" style="0" customWidth="1"/>
    <col min="19" max="19" width="12.00390625" style="0" customWidth="1"/>
    <col min="20" max="20" width="13.00390625" style="0" customWidth="1"/>
  </cols>
  <sheetData>
    <row r="1" spans="1:50" ht="34.5" customHeight="1">
      <c r="A1" s="1" t="s">
        <v>0</v>
      </c>
      <c r="B1" s="38"/>
      <c r="C1" s="38"/>
      <c r="D1" s="38"/>
      <c r="E1" s="39"/>
      <c r="F1" s="19"/>
      <c r="G1" s="19"/>
      <c r="H1" s="19"/>
      <c r="I1" s="19"/>
      <c r="J1" s="19"/>
      <c r="K1" s="19"/>
      <c r="L1" s="19"/>
      <c r="M1" s="19"/>
      <c r="N1" s="19"/>
      <c r="O1" s="23"/>
      <c r="P1" s="40" t="s">
        <v>49</v>
      </c>
      <c r="Q1" s="40"/>
      <c r="R1" s="41" t="s">
        <v>54</v>
      </c>
      <c r="S1" s="41"/>
      <c r="T1" s="41"/>
      <c r="U1" s="34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34.5" customHeight="1">
      <c r="A2" s="1" t="s">
        <v>1</v>
      </c>
      <c r="B2" s="42" t="s">
        <v>33</v>
      </c>
      <c r="C2" s="42"/>
      <c r="D2" s="43"/>
      <c r="E2" s="36"/>
      <c r="F2" s="37"/>
      <c r="G2" s="17"/>
      <c r="H2" s="17"/>
      <c r="I2" s="17"/>
      <c r="J2" s="17"/>
      <c r="K2" s="17"/>
      <c r="L2" s="17"/>
      <c r="M2" s="17"/>
      <c r="N2" s="17"/>
      <c r="O2" s="24"/>
      <c r="P2" s="40" t="s">
        <v>50</v>
      </c>
      <c r="Q2" s="40"/>
      <c r="R2" s="41" t="s">
        <v>55</v>
      </c>
      <c r="S2" s="41"/>
      <c r="T2" s="41"/>
      <c r="U2" s="35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29.1" customHeight="1">
      <c r="A3" s="47" t="s">
        <v>2</v>
      </c>
      <c r="B3" s="47"/>
      <c r="C3" s="47"/>
      <c r="D3" s="47"/>
      <c r="E3" s="48"/>
      <c r="F3" s="48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9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2.9" customHeight="1">
      <c r="A4" s="54"/>
      <c r="B4" s="55"/>
      <c r="C4" s="55"/>
      <c r="D4" s="55"/>
      <c r="E4" s="55"/>
      <c r="F4" s="56" t="s">
        <v>40</v>
      </c>
      <c r="G4" s="56"/>
      <c r="H4" s="56"/>
      <c r="I4" s="56"/>
      <c r="J4" s="56"/>
      <c r="K4" s="56"/>
      <c r="L4" s="56"/>
      <c r="M4" s="56"/>
      <c r="N4" s="56"/>
      <c r="O4" s="56"/>
      <c r="P4" s="57"/>
      <c r="Q4" s="58" t="s">
        <v>51</v>
      </c>
      <c r="R4" s="58"/>
      <c r="S4" s="58"/>
      <c r="T4" s="5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33.6" customHeight="1">
      <c r="A5" s="50" t="s">
        <v>3</v>
      </c>
      <c r="B5" s="51" t="s">
        <v>34</v>
      </c>
      <c r="C5" s="51" t="s">
        <v>35</v>
      </c>
      <c r="D5" s="51"/>
      <c r="E5" s="51"/>
      <c r="F5" s="51"/>
      <c r="G5" s="51"/>
      <c r="H5" s="51"/>
      <c r="I5" s="51"/>
      <c r="J5" s="51" t="s">
        <v>47</v>
      </c>
      <c r="K5" s="51"/>
      <c r="L5" s="51"/>
      <c r="M5" s="51"/>
      <c r="N5" s="51"/>
      <c r="O5" s="51"/>
      <c r="P5" s="51"/>
      <c r="Q5" s="52" t="s">
        <v>52</v>
      </c>
      <c r="R5" s="52"/>
      <c r="S5" s="52"/>
      <c r="T5" s="53" t="s">
        <v>57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44.25" customHeight="1">
      <c r="A6" s="45"/>
      <c r="B6" s="46"/>
      <c r="C6" s="9" t="s">
        <v>36</v>
      </c>
      <c r="D6" s="9" t="s">
        <v>37</v>
      </c>
      <c r="E6" s="9" t="s">
        <v>39</v>
      </c>
      <c r="F6" s="9" t="s">
        <v>41</v>
      </c>
      <c r="G6" s="9" t="s">
        <v>42</v>
      </c>
      <c r="H6" s="9" t="s">
        <v>43</v>
      </c>
      <c r="I6" s="9" t="s">
        <v>44</v>
      </c>
      <c r="J6" s="9" t="s">
        <v>36</v>
      </c>
      <c r="K6" s="9" t="s">
        <v>37</v>
      </c>
      <c r="L6" s="9" t="s">
        <v>39</v>
      </c>
      <c r="M6" s="9" t="s">
        <v>41</v>
      </c>
      <c r="N6" s="9" t="s">
        <v>42</v>
      </c>
      <c r="O6" s="9" t="s">
        <v>43</v>
      </c>
      <c r="P6" s="9" t="s">
        <v>44</v>
      </c>
      <c r="Q6" s="26" t="s">
        <v>37</v>
      </c>
      <c r="R6" s="26" t="s">
        <v>39</v>
      </c>
      <c r="S6" s="26" t="s">
        <v>56</v>
      </c>
      <c r="T6" s="30" t="s">
        <v>58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24.6" customHeight="1">
      <c r="A7" s="2" t="s">
        <v>4</v>
      </c>
      <c r="B7" s="10">
        <f aca="true" t="shared" si="0" ref="B7:I7">SUM(B8:B32)</f>
        <v>225</v>
      </c>
      <c r="C7" s="10">
        <f t="shared" si="0"/>
        <v>591</v>
      </c>
      <c r="D7" s="10">
        <f t="shared" si="0"/>
        <v>204</v>
      </c>
      <c r="E7" s="10">
        <f t="shared" si="0"/>
        <v>200</v>
      </c>
      <c r="F7" s="10">
        <f t="shared" si="0"/>
        <v>132</v>
      </c>
      <c r="G7" s="10">
        <f t="shared" si="0"/>
        <v>49</v>
      </c>
      <c r="H7" s="10">
        <f t="shared" si="0"/>
        <v>4</v>
      </c>
      <c r="I7" s="10">
        <f t="shared" si="0"/>
        <v>2</v>
      </c>
      <c r="J7" s="10">
        <f aca="true" t="shared" si="1" ref="J7:J32">SUM(K7:P7)</f>
        <v>1564</v>
      </c>
      <c r="K7" s="10">
        <f aca="true" t="shared" si="2" ref="K7:P7">SUM(K8:K32)</f>
        <v>380</v>
      </c>
      <c r="L7" s="10">
        <f t="shared" si="2"/>
        <v>874</v>
      </c>
      <c r="M7" s="10">
        <f t="shared" si="2"/>
        <v>205</v>
      </c>
      <c r="N7" s="10">
        <f t="shared" si="2"/>
        <v>78</v>
      </c>
      <c r="O7" s="10">
        <f t="shared" si="2"/>
        <v>23</v>
      </c>
      <c r="P7" s="10">
        <f t="shared" si="2"/>
        <v>4</v>
      </c>
      <c r="Q7" s="27">
        <f aca="true" t="shared" si="3" ref="Q7:Q32">K7/J7</f>
        <v>0.24296675191815856</v>
      </c>
      <c r="R7" s="27">
        <f aca="true" t="shared" si="4" ref="R7:R32">L7/J7</f>
        <v>0.5588235294117647</v>
      </c>
      <c r="S7" s="27">
        <f aca="true" t="shared" si="5" ref="S7:S32">(M7+N7+O7+P7)/J7</f>
        <v>0.19820971867007672</v>
      </c>
      <c r="T7" s="31">
        <f>SUM(T8:T32)</f>
        <v>1066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25.5" customHeight="1">
      <c r="A8" s="3" t="s">
        <v>5</v>
      </c>
      <c r="B8" s="11">
        <v>8</v>
      </c>
      <c r="C8" s="11">
        <v>19</v>
      </c>
      <c r="D8" s="11">
        <v>8</v>
      </c>
      <c r="E8" s="11">
        <v>7</v>
      </c>
      <c r="F8" s="11">
        <v>4</v>
      </c>
      <c r="G8" s="11">
        <v>0</v>
      </c>
      <c r="H8" s="11">
        <v>0</v>
      </c>
      <c r="I8" s="11">
        <v>0</v>
      </c>
      <c r="J8" s="11">
        <f t="shared" si="1"/>
        <v>51</v>
      </c>
      <c r="K8" s="11">
        <v>15</v>
      </c>
      <c r="L8" s="11">
        <v>26</v>
      </c>
      <c r="M8" s="11">
        <v>5</v>
      </c>
      <c r="N8" s="11">
        <v>5</v>
      </c>
      <c r="O8" s="11">
        <v>0</v>
      </c>
      <c r="P8" s="11">
        <v>0</v>
      </c>
      <c r="Q8" s="28">
        <f t="shared" si="3"/>
        <v>0.29411764705882354</v>
      </c>
      <c r="R8" s="28">
        <f t="shared" si="4"/>
        <v>0.5098039215686274</v>
      </c>
      <c r="S8" s="28">
        <f t="shared" si="5"/>
        <v>0.19607843137254902</v>
      </c>
      <c r="T8" s="32">
        <v>36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25.5" customHeight="1">
      <c r="A9" s="3" t="s">
        <v>6</v>
      </c>
      <c r="B9" s="11">
        <v>8</v>
      </c>
      <c r="C9" s="11">
        <v>19</v>
      </c>
      <c r="D9" s="11">
        <v>8</v>
      </c>
      <c r="E9" s="11">
        <v>8</v>
      </c>
      <c r="F9" s="11">
        <v>3</v>
      </c>
      <c r="G9" s="11">
        <v>0</v>
      </c>
      <c r="H9" s="11">
        <v>0</v>
      </c>
      <c r="I9" s="11">
        <v>0</v>
      </c>
      <c r="J9" s="11">
        <f t="shared" si="1"/>
        <v>54</v>
      </c>
      <c r="K9" s="11">
        <v>16</v>
      </c>
      <c r="L9" s="11">
        <v>29</v>
      </c>
      <c r="M9" s="11">
        <v>9</v>
      </c>
      <c r="N9" s="11">
        <v>0</v>
      </c>
      <c r="O9" s="11">
        <v>0</v>
      </c>
      <c r="P9" s="11">
        <v>0</v>
      </c>
      <c r="Q9" s="28">
        <f t="shared" si="3"/>
        <v>0.2962962962962963</v>
      </c>
      <c r="R9" s="28">
        <f t="shared" si="4"/>
        <v>0.5370370370370371</v>
      </c>
      <c r="S9" s="28">
        <f t="shared" si="5"/>
        <v>0.16666666666666666</v>
      </c>
      <c r="T9" s="32">
        <v>45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5.5" customHeight="1">
      <c r="A10" s="3" t="s">
        <v>7</v>
      </c>
      <c r="B10" s="11">
        <v>6</v>
      </c>
      <c r="C10" s="11">
        <v>17</v>
      </c>
      <c r="D10" s="11">
        <v>6</v>
      </c>
      <c r="E10" s="11">
        <v>6</v>
      </c>
      <c r="F10" s="11">
        <v>5</v>
      </c>
      <c r="G10" s="11">
        <v>0</v>
      </c>
      <c r="H10" s="11">
        <v>0</v>
      </c>
      <c r="I10" s="11">
        <v>0</v>
      </c>
      <c r="J10" s="11">
        <f t="shared" si="1"/>
        <v>36</v>
      </c>
      <c r="K10" s="11">
        <v>10</v>
      </c>
      <c r="L10" s="11">
        <v>19</v>
      </c>
      <c r="M10" s="11">
        <v>5</v>
      </c>
      <c r="N10" s="11">
        <v>2</v>
      </c>
      <c r="O10" s="11">
        <v>0</v>
      </c>
      <c r="P10" s="11">
        <v>0</v>
      </c>
      <c r="Q10" s="28">
        <f t="shared" si="3"/>
        <v>0.2777777777777778</v>
      </c>
      <c r="R10" s="28">
        <f t="shared" si="4"/>
        <v>0.5277777777777778</v>
      </c>
      <c r="S10" s="28">
        <f t="shared" si="5"/>
        <v>0.19444444444444445</v>
      </c>
      <c r="T10" s="32">
        <v>24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25.5" customHeight="1">
      <c r="A11" s="3" t="s">
        <v>8</v>
      </c>
      <c r="B11" s="11">
        <v>12</v>
      </c>
      <c r="C11" s="11">
        <v>39</v>
      </c>
      <c r="D11" s="11">
        <v>12</v>
      </c>
      <c r="E11" s="11">
        <v>12</v>
      </c>
      <c r="F11" s="11">
        <v>8</v>
      </c>
      <c r="G11" s="11">
        <v>7</v>
      </c>
      <c r="H11" s="11">
        <v>0</v>
      </c>
      <c r="I11" s="11">
        <v>0</v>
      </c>
      <c r="J11" s="11">
        <f t="shared" si="1"/>
        <v>71</v>
      </c>
      <c r="K11" s="11">
        <v>20</v>
      </c>
      <c r="L11" s="11">
        <v>33</v>
      </c>
      <c r="M11" s="11">
        <v>10</v>
      </c>
      <c r="N11" s="11">
        <v>8</v>
      </c>
      <c r="O11" s="11">
        <v>0</v>
      </c>
      <c r="P11" s="11">
        <v>0</v>
      </c>
      <c r="Q11" s="28">
        <f t="shared" si="3"/>
        <v>0.28169014084507044</v>
      </c>
      <c r="R11" s="28">
        <f t="shared" si="4"/>
        <v>0.4647887323943662</v>
      </c>
      <c r="S11" s="28">
        <f t="shared" si="5"/>
        <v>0.2535211267605634</v>
      </c>
      <c r="T11" s="32">
        <v>45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28.15" customHeight="1">
      <c r="A12" s="3" t="s">
        <v>9</v>
      </c>
      <c r="B12" s="11">
        <v>38</v>
      </c>
      <c r="C12" s="11">
        <v>101</v>
      </c>
      <c r="D12" s="11">
        <v>36</v>
      </c>
      <c r="E12" s="11">
        <v>36</v>
      </c>
      <c r="F12" s="11">
        <v>16</v>
      </c>
      <c r="G12" s="11">
        <v>13</v>
      </c>
      <c r="H12" s="11">
        <v>0</v>
      </c>
      <c r="I12" s="11">
        <v>0</v>
      </c>
      <c r="J12" s="11">
        <f t="shared" si="1"/>
        <v>316</v>
      </c>
      <c r="K12" s="11">
        <v>68</v>
      </c>
      <c r="L12" s="11">
        <v>200</v>
      </c>
      <c r="M12" s="11">
        <v>28</v>
      </c>
      <c r="N12" s="11">
        <v>15</v>
      </c>
      <c r="O12" s="11">
        <v>5</v>
      </c>
      <c r="P12" s="11">
        <v>0</v>
      </c>
      <c r="Q12" s="28">
        <f t="shared" si="3"/>
        <v>0.21518987341772153</v>
      </c>
      <c r="R12" s="28">
        <f t="shared" si="4"/>
        <v>0.6329113924050633</v>
      </c>
      <c r="S12" s="28">
        <f t="shared" si="5"/>
        <v>0.1518987341772152</v>
      </c>
      <c r="T12" s="32">
        <v>330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26.45" customHeight="1">
      <c r="A13" s="3" t="s">
        <v>10</v>
      </c>
      <c r="B13" s="11">
        <v>34</v>
      </c>
      <c r="C13" s="11">
        <v>102</v>
      </c>
      <c r="D13" s="11">
        <v>34</v>
      </c>
      <c r="E13" s="11">
        <v>36</v>
      </c>
      <c r="F13" s="11">
        <v>22</v>
      </c>
      <c r="G13" s="11">
        <v>8</v>
      </c>
      <c r="H13" s="11">
        <v>2</v>
      </c>
      <c r="I13" s="11">
        <v>0</v>
      </c>
      <c r="J13" s="11">
        <f t="shared" si="1"/>
        <v>249</v>
      </c>
      <c r="K13" s="11">
        <v>56</v>
      </c>
      <c r="L13" s="11">
        <v>135</v>
      </c>
      <c r="M13" s="11">
        <v>35</v>
      </c>
      <c r="N13" s="11">
        <v>11</v>
      </c>
      <c r="O13" s="11">
        <v>12</v>
      </c>
      <c r="P13" s="11">
        <v>0</v>
      </c>
      <c r="Q13" s="28">
        <f t="shared" si="3"/>
        <v>0.2248995983935743</v>
      </c>
      <c r="R13" s="28">
        <f t="shared" si="4"/>
        <v>0.5421686746987951</v>
      </c>
      <c r="S13" s="28">
        <f t="shared" si="5"/>
        <v>0.23293172690763053</v>
      </c>
      <c r="T13" s="32">
        <v>109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25.5" customHeight="1">
      <c r="A14" s="3" t="s">
        <v>11</v>
      </c>
      <c r="B14" s="11">
        <v>23</v>
      </c>
      <c r="C14" s="11">
        <v>67</v>
      </c>
      <c r="D14" s="11">
        <v>22</v>
      </c>
      <c r="E14" s="11">
        <v>20</v>
      </c>
      <c r="F14" s="11">
        <v>15</v>
      </c>
      <c r="G14" s="11">
        <v>10</v>
      </c>
      <c r="H14" s="11">
        <v>0</v>
      </c>
      <c r="I14" s="11">
        <v>0</v>
      </c>
      <c r="J14" s="11">
        <f t="shared" si="1"/>
        <v>148</v>
      </c>
      <c r="K14" s="11">
        <v>35</v>
      </c>
      <c r="L14" s="11">
        <v>71</v>
      </c>
      <c r="M14" s="11">
        <v>28</v>
      </c>
      <c r="N14" s="11">
        <v>14</v>
      </c>
      <c r="O14" s="11">
        <v>0</v>
      </c>
      <c r="P14" s="11">
        <v>0</v>
      </c>
      <c r="Q14" s="28">
        <f t="shared" si="3"/>
        <v>0.23648648648648649</v>
      </c>
      <c r="R14" s="28">
        <f t="shared" si="4"/>
        <v>0.4797297297297297</v>
      </c>
      <c r="S14" s="28">
        <f t="shared" si="5"/>
        <v>0.28378378378378377</v>
      </c>
      <c r="T14" s="32">
        <v>83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5.5" customHeight="1">
      <c r="A15" s="3" t="s">
        <v>12</v>
      </c>
      <c r="B15" s="11">
        <v>24</v>
      </c>
      <c r="C15" s="11">
        <v>52</v>
      </c>
      <c r="D15" s="11">
        <v>18</v>
      </c>
      <c r="E15" s="11">
        <v>14</v>
      </c>
      <c r="F15" s="11">
        <v>14</v>
      </c>
      <c r="G15" s="11">
        <v>3</v>
      </c>
      <c r="H15" s="11">
        <v>2</v>
      </c>
      <c r="I15" s="11">
        <v>1</v>
      </c>
      <c r="J15" s="11">
        <f t="shared" si="1"/>
        <v>112</v>
      </c>
      <c r="K15" s="11">
        <v>25</v>
      </c>
      <c r="L15" s="11">
        <v>52</v>
      </c>
      <c r="M15" s="11">
        <v>23</v>
      </c>
      <c r="N15" s="11">
        <v>4</v>
      </c>
      <c r="O15" s="11">
        <v>6</v>
      </c>
      <c r="P15" s="11">
        <v>2</v>
      </c>
      <c r="Q15" s="28">
        <f t="shared" si="3"/>
        <v>0.22321428571428573</v>
      </c>
      <c r="R15" s="28">
        <f t="shared" si="4"/>
        <v>0.4642857142857143</v>
      </c>
      <c r="S15" s="28">
        <f t="shared" si="5"/>
        <v>0.3125</v>
      </c>
      <c r="T15" s="32">
        <v>49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5.5" customHeight="1">
      <c r="A16" s="3" t="s">
        <v>13</v>
      </c>
      <c r="B16" s="11">
        <v>1</v>
      </c>
      <c r="C16" s="11">
        <v>3</v>
      </c>
      <c r="D16" s="11">
        <v>1</v>
      </c>
      <c r="E16" s="11">
        <v>1</v>
      </c>
      <c r="F16" s="11">
        <v>1</v>
      </c>
      <c r="G16" s="11">
        <v>0</v>
      </c>
      <c r="H16" s="11">
        <v>0</v>
      </c>
      <c r="I16" s="11">
        <v>0</v>
      </c>
      <c r="J16" s="11">
        <f t="shared" si="1"/>
        <v>5</v>
      </c>
      <c r="K16" s="11">
        <v>1</v>
      </c>
      <c r="L16" s="11">
        <v>2</v>
      </c>
      <c r="M16" s="11">
        <v>2</v>
      </c>
      <c r="N16" s="11">
        <v>0</v>
      </c>
      <c r="O16" s="11">
        <v>0</v>
      </c>
      <c r="P16" s="11">
        <v>0</v>
      </c>
      <c r="Q16" s="28">
        <f t="shared" si="3"/>
        <v>0.2</v>
      </c>
      <c r="R16" s="28">
        <f t="shared" si="4"/>
        <v>0.4</v>
      </c>
      <c r="S16" s="28">
        <f t="shared" si="5"/>
        <v>0.4</v>
      </c>
      <c r="T16" s="32">
        <v>6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25.5" customHeight="1">
      <c r="A17" s="3" t="s">
        <v>14</v>
      </c>
      <c r="B17" s="11">
        <v>7</v>
      </c>
      <c r="C17" s="11">
        <v>21</v>
      </c>
      <c r="D17" s="11">
        <v>7</v>
      </c>
      <c r="E17" s="11">
        <v>6</v>
      </c>
      <c r="F17" s="11">
        <v>7</v>
      </c>
      <c r="G17" s="11">
        <v>1</v>
      </c>
      <c r="H17" s="11">
        <v>0</v>
      </c>
      <c r="I17" s="11">
        <v>0</v>
      </c>
      <c r="J17" s="11">
        <f t="shared" si="1"/>
        <v>58</v>
      </c>
      <c r="K17" s="11">
        <v>16</v>
      </c>
      <c r="L17" s="11">
        <v>34</v>
      </c>
      <c r="M17" s="11">
        <v>7</v>
      </c>
      <c r="N17" s="11">
        <v>1</v>
      </c>
      <c r="O17" s="11">
        <v>0</v>
      </c>
      <c r="P17" s="11">
        <v>0</v>
      </c>
      <c r="Q17" s="28">
        <f t="shared" si="3"/>
        <v>0.27586206896551724</v>
      </c>
      <c r="R17" s="28">
        <f t="shared" si="4"/>
        <v>0.5862068965517241</v>
      </c>
      <c r="S17" s="28">
        <f t="shared" si="5"/>
        <v>0.13793103448275862</v>
      </c>
      <c r="T17" s="32">
        <v>68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25.5" customHeight="1">
      <c r="A18" s="3" t="s">
        <v>15</v>
      </c>
      <c r="B18" s="11">
        <v>9</v>
      </c>
      <c r="C18" s="11">
        <v>21</v>
      </c>
      <c r="D18" s="11">
        <v>7</v>
      </c>
      <c r="E18" s="11">
        <v>8</v>
      </c>
      <c r="F18" s="11">
        <v>5</v>
      </c>
      <c r="G18" s="11">
        <v>0</v>
      </c>
      <c r="H18" s="11">
        <v>0</v>
      </c>
      <c r="I18" s="11">
        <v>1</v>
      </c>
      <c r="J18" s="11">
        <f t="shared" si="1"/>
        <v>36</v>
      </c>
      <c r="K18" s="11">
        <v>7</v>
      </c>
      <c r="L18" s="11">
        <v>20</v>
      </c>
      <c r="M18" s="11">
        <v>5</v>
      </c>
      <c r="N18" s="11">
        <v>2</v>
      </c>
      <c r="O18" s="11">
        <v>0</v>
      </c>
      <c r="P18" s="11">
        <v>2</v>
      </c>
      <c r="Q18" s="28">
        <f t="shared" si="3"/>
        <v>0.19444444444444445</v>
      </c>
      <c r="R18" s="28">
        <f t="shared" si="4"/>
        <v>0.5555555555555556</v>
      </c>
      <c r="S18" s="28">
        <f t="shared" si="5"/>
        <v>0.25</v>
      </c>
      <c r="T18" s="32">
        <v>27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25.5" customHeight="1">
      <c r="A19" s="3" t="s">
        <v>16</v>
      </c>
      <c r="B19" s="11">
        <v>10</v>
      </c>
      <c r="C19" s="11">
        <v>31</v>
      </c>
      <c r="D19" s="11">
        <v>8</v>
      </c>
      <c r="E19" s="11">
        <v>8</v>
      </c>
      <c r="F19" s="11">
        <v>10</v>
      </c>
      <c r="G19" s="11">
        <v>5</v>
      </c>
      <c r="H19" s="11">
        <v>0</v>
      </c>
      <c r="I19" s="11">
        <v>0</v>
      </c>
      <c r="J19" s="11">
        <f t="shared" si="1"/>
        <v>144</v>
      </c>
      <c r="K19" s="11">
        <v>34</v>
      </c>
      <c r="L19" s="11">
        <v>95</v>
      </c>
      <c r="M19" s="11">
        <v>10</v>
      </c>
      <c r="N19" s="11">
        <v>5</v>
      </c>
      <c r="O19" s="11">
        <v>0</v>
      </c>
      <c r="P19" s="11">
        <v>0</v>
      </c>
      <c r="Q19" s="28">
        <f t="shared" si="3"/>
        <v>0.2361111111111111</v>
      </c>
      <c r="R19" s="28">
        <f t="shared" si="4"/>
        <v>0.6597222222222222</v>
      </c>
      <c r="S19" s="28">
        <f t="shared" si="5"/>
        <v>0.10416666666666667</v>
      </c>
      <c r="T19" s="32">
        <v>127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25.5" customHeight="1">
      <c r="A20" s="3" t="s">
        <v>17</v>
      </c>
      <c r="B20" s="11">
        <v>4</v>
      </c>
      <c r="C20" s="11">
        <v>9</v>
      </c>
      <c r="D20" s="11">
        <v>3</v>
      </c>
      <c r="E20" s="11">
        <v>3</v>
      </c>
      <c r="F20" s="11">
        <v>1</v>
      </c>
      <c r="G20" s="11">
        <v>2</v>
      </c>
      <c r="H20" s="11">
        <v>0</v>
      </c>
      <c r="I20" s="11">
        <v>0</v>
      </c>
      <c r="J20" s="11">
        <f t="shared" si="1"/>
        <v>12</v>
      </c>
      <c r="K20" s="11">
        <v>3</v>
      </c>
      <c r="L20" s="11">
        <v>5</v>
      </c>
      <c r="M20" s="11">
        <v>1</v>
      </c>
      <c r="N20" s="11">
        <v>3</v>
      </c>
      <c r="O20" s="11">
        <v>0</v>
      </c>
      <c r="P20" s="11">
        <v>0</v>
      </c>
      <c r="Q20" s="28">
        <f t="shared" si="3"/>
        <v>0.25</v>
      </c>
      <c r="R20" s="28">
        <f t="shared" si="4"/>
        <v>0.4166666666666667</v>
      </c>
      <c r="S20" s="28">
        <f t="shared" si="5"/>
        <v>0.3333333333333333</v>
      </c>
      <c r="T20" s="32">
        <v>7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25.5" customHeight="1">
      <c r="A21" s="3" t="s">
        <v>18</v>
      </c>
      <c r="B21" s="11">
        <v>5</v>
      </c>
      <c r="C21" s="11">
        <v>13</v>
      </c>
      <c r="D21" s="11">
        <v>5</v>
      </c>
      <c r="E21" s="11">
        <v>5</v>
      </c>
      <c r="F21" s="11">
        <v>3</v>
      </c>
      <c r="G21" s="11">
        <v>0</v>
      </c>
      <c r="H21" s="11">
        <v>0</v>
      </c>
      <c r="I21" s="11">
        <v>0</v>
      </c>
      <c r="J21" s="11">
        <f t="shared" si="1"/>
        <v>24</v>
      </c>
      <c r="K21" s="11">
        <v>6</v>
      </c>
      <c r="L21" s="11">
        <v>13</v>
      </c>
      <c r="M21" s="11">
        <v>4</v>
      </c>
      <c r="N21" s="11">
        <v>1</v>
      </c>
      <c r="O21" s="11">
        <v>0</v>
      </c>
      <c r="P21" s="11">
        <v>0</v>
      </c>
      <c r="Q21" s="28">
        <f t="shared" si="3"/>
        <v>0.25</v>
      </c>
      <c r="R21" s="28">
        <f t="shared" si="4"/>
        <v>0.5416666666666666</v>
      </c>
      <c r="S21" s="28">
        <f t="shared" si="5"/>
        <v>0.20833333333333334</v>
      </c>
      <c r="T21" s="32">
        <v>6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25.5" customHeight="1">
      <c r="A22" s="3" t="s">
        <v>19</v>
      </c>
      <c r="B22" s="11">
        <v>5</v>
      </c>
      <c r="C22" s="11">
        <v>11</v>
      </c>
      <c r="D22" s="11">
        <v>5</v>
      </c>
      <c r="E22" s="11">
        <v>5</v>
      </c>
      <c r="F22" s="11">
        <v>1</v>
      </c>
      <c r="G22" s="11">
        <v>0</v>
      </c>
      <c r="H22" s="11">
        <v>0</v>
      </c>
      <c r="I22" s="11">
        <v>0</v>
      </c>
      <c r="J22" s="11">
        <f t="shared" si="1"/>
        <v>25</v>
      </c>
      <c r="K22" s="11">
        <v>6</v>
      </c>
      <c r="L22" s="11">
        <v>13</v>
      </c>
      <c r="M22" s="11">
        <v>6</v>
      </c>
      <c r="N22" s="11">
        <v>0</v>
      </c>
      <c r="O22" s="11">
        <v>0</v>
      </c>
      <c r="P22" s="11">
        <v>0</v>
      </c>
      <c r="Q22" s="28">
        <f t="shared" si="3"/>
        <v>0.24</v>
      </c>
      <c r="R22" s="28">
        <f t="shared" si="4"/>
        <v>0.52</v>
      </c>
      <c r="S22" s="28">
        <f t="shared" si="5"/>
        <v>0.24</v>
      </c>
      <c r="T22" s="32">
        <v>17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25.5" customHeight="1">
      <c r="A23" s="3" t="s">
        <v>20</v>
      </c>
      <c r="B23" s="11">
        <v>1</v>
      </c>
      <c r="C23" s="11">
        <v>2</v>
      </c>
      <c r="D23" s="11">
        <v>1</v>
      </c>
      <c r="E23" s="11">
        <v>1</v>
      </c>
      <c r="F23" s="11">
        <v>0</v>
      </c>
      <c r="G23" s="11">
        <v>0</v>
      </c>
      <c r="H23" s="11">
        <v>0</v>
      </c>
      <c r="I23" s="11">
        <v>0</v>
      </c>
      <c r="J23" s="11">
        <f t="shared" si="1"/>
        <v>10</v>
      </c>
      <c r="K23" s="11">
        <v>3</v>
      </c>
      <c r="L23" s="11">
        <v>7</v>
      </c>
      <c r="M23" s="11">
        <v>0</v>
      </c>
      <c r="N23" s="11">
        <v>0</v>
      </c>
      <c r="O23" s="11">
        <v>0</v>
      </c>
      <c r="P23" s="11">
        <v>0</v>
      </c>
      <c r="Q23" s="28">
        <f t="shared" si="3"/>
        <v>0.3</v>
      </c>
      <c r="R23" s="28">
        <f t="shared" si="4"/>
        <v>0.7</v>
      </c>
      <c r="S23" s="28">
        <f t="shared" si="5"/>
        <v>0</v>
      </c>
      <c r="T23" s="32">
        <v>0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25.5" customHeight="1">
      <c r="A24" s="3" t="s">
        <v>21</v>
      </c>
      <c r="B24" s="11">
        <v>1</v>
      </c>
      <c r="C24" s="11">
        <v>3</v>
      </c>
      <c r="D24" s="11">
        <v>1</v>
      </c>
      <c r="E24" s="11">
        <v>1</v>
      </c>
      <c r="F24" s="11">
        <v>1</v>
      </c>
      <c r="G24" s="11">
        <v>0</v>
      </c>
      <c r="H24" s="11">
        <v>0</v>
      </c>
      <c r="I24" s="11">
        <v>0</v>
      </c>
      <c r="J24" s="11">
        <f t="shared" si="1"/>
        <v>4</v>
      </c>
      <c r="K24" s="11">
        <v>1</v>
      </c>
      <c r="L24" s="11">
        <v>2</v>
      </c>
      <c r="M24" s="11">
        <v>1</v>
      </c>
      <c r="N24" s="11">
        <v>0</v>
      </c>
      <c r="O24" s="11">
        <v>0</v>
      </c>
      <c r="P24" s="11">
        <v>0</v>
      </c>
      <c r="Q24" s="28">
        <f t="shared" si="3"/>
        <v>0.25</v>
      </c>
      <c r="R24" s="28">
        <f t="shared" si="4"/>
        <v>0.5</v>
      </c>
      <c r="S24" s="28">
        <f t="shared" si="5"/>
        <v>0.25</v>
      </c>
      <c r="T24" s="32">
        <v>5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25.5" customHeight="1">
      <c r="A25" s="3" t="s">
        <v>22</v>
      </c>
      <c r="B25" s="11">
        <v>4</v>
      </c>
      <c r="C25" s="11">
        <v>6</v>
      </c>
      <c r="D25" s="11">
        <v>2</v>
      </c>
      <c r="E25" s="11">
        <v>2</v>
      </c>
      <c r="F25" s="11">
        <v>2</v>
      </c>
      <c r="G25" s="11">
        <v>0</v>
      </c>
      <c r="H25" s="11">
        <v>0</v>
      </c>
      <c r="I25" s="11">
        <v>0</v>
      </c>
      <c r="J25" s="11">
        <f t="shared" si="1"/>
        <v>8</v>
      </c>
      <c r="K25" s="11">
        <v>2</v>
      </c>
      <c r="L25" s="11">
        <v>4</v>
      </c>
      <c r="M25" s="11">
        <v>2</v>
      </c>
      <c r="N25" s="11">
        <v>0</v>
      </c>
      <c r="O25" s="11">
        <v>0</v>
      </c>
      <c r="P25" s="11">
        <v>0</v>
      </c>
      <c r="Q25" s="28">
        <f t="shared" si="3"/>
        <v>0.25</v>
      </c>
      <c r="R25" s="28">
        <f t="shared" si="4"/>
        <v>0.5</v>
      </c>
      <c r="S25" s="28">
        <f t="shared" si="5"/>
        <v>0.25</v>
      </c>
      <c r="T25" s="32">
        <v>8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25.5" customHeight="1">
      <c r="A26" s="3" t="s">
        <v>23</v>
      </c>
      <c r="B26" s="11">
        <v>1</v>
      </c>
      <c r="C26" s="11">
        <v>3</v>
      </c>
      <c r="D26" s="11">
        <v>1</v>
      </c>
      <c r="E26" s="11">
        <v>1</v>
      </c>
      <c r="F26" s="11">
        <v>1</v>
      </c>
      <c r="G26" s="11">
        <v>0</v>
      </c>
      <c r="H26" s="11">
        <v>0</v>
      </c>
      <c r="I26" s="11">
        <v>0</v>
      </c>
      <c r="J26" s="11">
        <f t="shared" si="1"/>
        <v>12</v>
      </c>
      <c r="K26" s="11">
        <v>2</v>
      </c>
      <c r="L26" s="11">
        <v>7</v>
      </c>
      <c r="M26" s="11">
        <v>1</v>
      </c>
      <c r="N26" s="11">
        <v>2</v>
      </c>
      <c r="O26" s="11">
        <v>0</v>
      </c>
      <c r="P26" s="11">
        <v>0</v>
      </c>
      <c r="Q26" s="28">
        <f t="shared" si="3"/>
        <v>0.16666666666666666</v>
      </c>
      <c r="R26" s="28">
        <f t="shared" si="4"/>
        <v>0.5833333333333334</v>
      </c>
      <c r="S26" s="28">
        <f t="shared" si="5"/>
        <v>0.25</v>
      </c>
      <c r="T26" s="32">
        <v>12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25.5" customHeight="1">
      <c r="A27" s="3" t="s">
        <v>24</v>
      </c>
      <c r="B27" s="11">
        <v>2</v>
      </c>
      <c r="C27" s="11">
        <v>6</v>
      </c>
      <c r="D27" s="11">
        <v>2</v>
      </c>
      <c r="E27" s="11">
        <v>2</v>
      </c>
      <c r="F27" s="11">
        <v>2</v>
      </c>
      <c r="G27" s="11">
        <v>0</v>
      </c>
      <c r="H27" s="11">
        <v>0</v>
      </c>
      <c r="I27" s="11">
        <v>0</v>
      </c>
      <c r="J27" s="11">
        <f t="shared" si="1"/>
        <v>13</v>
      </c>
      <c r="K27" s="11">
        <v>4</v>
      </c>
      <c r="L27" s="11">
        <v>6</v>
      </c>
      <c r="M27" s="11">
        <v>2</v>
      </c>
      <c r="N27" s="11">
        <v>1</v>
      </c>
      <c r="O27" s="11">
        <v>0</v>
      </c>
      <c r="P27" s="11">
        <v>0</v>
      </c>
      <c r="Q27" s="28">
        <f t="shared" si="3"/>
        <v>0.3076923076923077</v>
      </c>
      <c r="R27" s="28">
        <f t="shared" si="4"/>
        <v>0.46153846153846156</v>
      </c>
      <c r="S27" s="28">
        <f t="shared" si="5"/>
        <v>0.23076923076923078</v>
      </c>
      <c r="T27" s="32">
        <v>4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25.5" customHeight="1">
      <c r="A28" s="3" t="s">
        <v>25</v>
      </c>
      <c r="B28" s="11">
        <v>1</v>
      </c>
      <c r="C28" s="11">
        <v>3</v>
      </c>
      <c r="D28" s="11">
        <v>1</v>
      </c>
      <c r="E28" s="11">
        <v>1</v>
      </c>
      <c r="F28" s="11">
        <v>1</v>
      </c>
      <c r="G28" s="11">
        <v>0</v>
      </c>
      <c r="H28" s="11">
        <v>0</v>
      </c>
      <c r="I28" s="11">
        <v>0</v>
      </c>
      <c r="J28" s="11">
        <f t="shared" si="1"/>
        <v>13</v>
      </c>
      <c r="K28" s="11">
        <v>2</v>
      </c>
      <c r="L28" s="11">
        <v>8</v>
      </c>
      <c r="M28" s="11">
        <v>1</v>
      </c>
      <c r="N28" s="11">
        <v>2</v>
      </c>
      <c r="O28" s="11">
        <v>0</v>
      </c>
      <c r="P28" s="11">
        <v>0</v>
      </c>
      <c r="Q28" s="28">
        <f t="shared" si="3"/>
        <v>0.15384615384615385</v>
      </c>
      <c r="R28" s="28">
        <f t="shared" si="4"/>
        <v>0.6153846153846154</v>
      </c>
      <c r="S28" s="28">
        <f t="shared" si="5"/>
        <v>0.23076923076923078</v>
      </c>
      <c r="T28" s="32">
        <v>1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25.5" customHeight="1">
      <c r="A29" s="3" t="s">
        <v>26</v>
      </c>
      <c r="B29" s="11">
        <v>3</v>
      </c>
      <c r="C29" s="11">
        <v>5</v>
      </c>
      <c r="D29" s="11">
        <v>1</v>
      </c>
      <c r="E29" s="11">
        <v>2</v>
      </c>
      <c r="F29" s="11">
        <v>2</v>
      </c>
      <c r="G29" s="11">
        <v>0</v>
      </c>
      <c r="H29" s="11">
        <v>0</v>
      </c>
      <c r="I29" s="11">
        <v>0</v>
      </c>
      <c r="J29" s="11">
        <f t="shared" si="1"/>
        <v>23</v>
      </c>
      <c r="K29" s="11">
        <v>4</v>
      </c>
      <c r="L29" s="11">
        <v>15</v>
      </c>
      <c r="M29" s="11">
        <v>4</v>
      </c>
      <c r="N29" s="11">
        <v>0</v>
      </c>
      <c r="O29" s="11">
        <v>0</v>
      </c>
      <c r="P29" s="11">
        <v>0</v>
      </c>
      <c r="Q29" s="28">
        <f t="shared" si="3"/>
        <v>0.17391304347826086</v>
      </c>
      <c r="R29" s="28">
        <f t="shared" si="4"/>
        <v>0.6521739130434783</v>
      </c>
      <c r="S29" s="28">
        <f t="shared" si="5"/>
        <v>0.17391304347826086</v>
      </c>
      <c r="T29" s="32">
        <v>1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25.5" customHeight="1">
      <c r="A30" s="3" t="s">
        <v>27</v>
      </c>
      <c r="B30" s="11">
        <v>9</v>
      </c>
      <c r="C30" s="11">
        <v>17</v>
      </c>
      <c r="D30" s="11">
        <v>7</v>
      </c>
      <c r="E30" s="11">
        <v>7</v>
      </c>
      <c r="F30" s="11">
        <v>3</v>
      </c>
      <c r="G30" s="11">
        <v>0</v>
      </c>
      <c r="H30" s="11">
        <v>0</v>
      </c>
      <c r="I30" s="11">
        <v>0</v>
      </c>
      <c r="J30" s="11">
        <f t="shared" si="1"/>
        <v>104</v>
      </c>
      <c r="K30" s="11">
        <v>35</v>
      </c>
      <c r="L30" s="11">
        <v>58</v>
      </c>
      <c r="M30" s="11">
        <v>9</v>
      </c>
      <c r="N30" s="11">
        <v>2</v>
      </c>
      <c r="O30" s="11">
        <v>0</v>
      </c>
      <c r="P30" s="11">
        <v>0</v>
      </c>
      <c r="Q30" s="28">
        <f t="shared" si="3"/>
        <v>0.33653846153846156</v>
      </c>
      <c r="R30" s="28">
        <f t="shared" si="4"/>
        <v>0.5576923076923077</v>
      </c>
      <c r="S30" s="28">
        <f t="shared" si="5"/>
        <v>0.10576923076923077</v>
      </c>
      <c r="T30" s="32">
        <v>24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25.5" customHeight="1">
      <c r="A31" s="3" t="s">
        <v>28</v>
      </c>
      <c r="B31" s="11">
        <v>8</v>
      </c>
      <c r="C31" s="11">
        <v>18</v>
      </c>
      <c r="D31" s="11">
        <v>7</v>
      </c>
      <c r="E31" s="11">
        <v>7</v>
      </c>
      <c r="F31" s="11">
        <v>4</v>
      </c>
      <c r="G31" s="11">
        <v>0</v>
      </c>
      <c r="H31" s="11">
        <v>0</v>
      </c>
      <c r="I31" s="11">
        <v>0</v>
      </c>
      <c r="J31" s="11">
        <f t="shared" si="1"/>
        <v>30</v>
      </c>
      <c r="K31" s="11">
        <v>7</v>
      </c>
      <c r="L31" s="11">
        <v>17</v>
      </c>
      <c r="M31" s="11">
        <v>6</v>
      </c>
      <c r="N31" s="11">
        <v>0</v>
      </c>
      <c r="O31" s="11">
        <v>0</v>
      </c>
      <c r="P31" s="11">
        <v>0</v>
      </c>
      <c r="Q31" s="28">
        <f t="shared" si="3"/>
        <v>0.23333333333333334</v>
      </c>
      <c r="R31" s="28">
        <f t="shared" si="4"/>
        <v>0.5666666666666667</v>
      </c>
      <c r="S31" s="28">
        <f t="shared" si="5"/>
        <v>0.2</v>
      </c>
      <c r="T31" s="32">
        <v>31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25.5" customHeight="1">
      <c r="A32" s="4" t="s">
        <v>29</v>
      </c>
      <c r="B32" s="12">
        <v>1</v>
      </c>
      <c r="C32" s="12">
        <v>3</v>
      </c>
      <c r="D32" s="12">
        <v>1</v>
      </c>
      <c r="E32" s="12">
        <v>1</v>
      </c>
      <c r="F32" s="12">
        <v>1</v>
      </c>
      <c r="G32" s="12">
        <v>0</v>
      </c>
      <c r="H32" s="12">
        <v>0</v>
      </c>
      <c r="I32" s="12">
        <v>0</v>
      </c>
      <c r="J32" s="12">
        <f t="shared" si="1"/>
        <v>6</v>
      </c>
      <c r="K32" s="12">
        <v>2</v>
      </c>
      <c r="L32" s="12">
        <v>3</v>
      </c>
      <c r="M32" s="12">
        <v>1</v>
      </c>
      <c r="N32" s="12">
        <v>0</v>
      </c>
      <c r="O32" s="12">
        <v>0</v>
      </c>
      <c r="P32" s="12">
        <v>0</v>
      </c>
      <c r="Q32" s="29">
        <f t="shared" si="3"/>
        <v>0.3333333333333333</v>
      </c>
      <c r="R32" s="29">
        <f t="shared" si="4"/>
        <v>0.5</v>
      </c>
      <c r="S32" s="29">
        <f t="shared" si="5"/>
        <v>0.16666666666666666</v>
      </c>
      <c r="T32" s="33">
        <v>1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27.4" customHeight="1">
      <c r="A33" s="5"/>
      <c r="B33" s="13"/>
      <c r="C33" s="13"/>
      <c r="D33" s="13"/>
      <c r="E33" s="13"/>
      <c r="F33" s="13"/>
      <c r="G33" s="13"/>
      <c r="H33" s="13"/>
      <c r="I33" s="13"/>
      <c r="J33" s="21"/>
      <c r="K33" s="22"/>
      <c r="L33" s="22"/>
      <c r="M33" s="22"/>
      <c r="N33" s="22"/>
      <c r="O33" s="22"/>
      <c r="P33" s="22"/>
      <c r="Q33" s="44" t="s">
        <v>53</v>
      </c>
      <c r="R33" s="44"/>
      <c r="S33" s="44"/>
      <c r="T33" s="44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.75">
      <c r="A34" s="6" t="s">
        <v>30</v>
      </c>
      <c r="B34" s="14"/>
      <c r="C34" s="14"/>
      <c r="D34" s="16" t="s">
        <v>38</v>
      </c>
      <c r="E34" s="14"/>
      <c r="F34" s="14"/>
      <c r="G34" s="14"/>
      <c r="H34" s="14"/>
      <c r="I34" s="20" t="s">
        <v>45</v>
      </c>
      <c r="J34" s="20"/>
      <c r="K34" s="20"/>
      <c r="L34" s="20"/>
      <c r="M34" s="20"/>
      <c r="N34" s="14"/>
      <c r="O34" s="20" t="s">
        <v>48</v>
      </c>
      <c r="P34" s="25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.75">
      <c r="A35" s="7"/>
      <c r="B35" s="14"/>
      <c r="C35" s="14"/>
      <c r="D35" s="14"/>
      <c r="E35" s="14"/>
      <c r="F35" s="18"/>
      <c r="G35" s="18"/>
      <c r="H35" s="18"/>
      <c r="I35" s="20" t="s">
        <v>46</v>
      </c>
      <c r="J35" s="16"/>
      <c r="K35" s="16"/>
      <c r="L35" s="16"/>
      <c r="M35" s="16"/>
      <c r="N35" s="14"/>
      <c r="O35" s="14"/>
      <c r="P35" s="14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.75">
      <c r="A36" s="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.75">
      <c r="A37" s="7" t="s">
        <v>31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.75">
      <c r="A38" s="7" t="s">
        <v>32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20.25" customHeight="1">
      <c r="A39" s="6"/>
      <c r="B39" s="14"/>
      <c r="C39" s="14"/>
      <c r="D39" s="14"/>
      <c r="E39" s="14"/>
      <c r="F39" s="18"/>
      <c r="G39" s="18"/>
      <c r="H39" s="18"/>
      <c r="I39" s="14"/>
      <c r="J39" s="14"/>
      <c r="K39" s="14"/>
      <c r="L39" s="14"/>
      <c r="M39" s="14"/>
      <c r="N39" s="14"/>
      <c r="O39" s="14"/>
      <c r="P39" s="14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.75">
      <c r="A40" s="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.75">
      <c r="A41" s="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.75">
      <c r="A42" s="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.75">
      <c r="A43" s="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.75">
      <c r="A44" s="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.75">
      <c r="A45" s="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.75">
      <c r="A46" s="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.75">
      <c r="A47" s="8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.75">
      <c r="A48" s="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.75">
      <c r="A49" s="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.75">
      <c r="A50" s="8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.75">
      <c r="A51" s="8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.75">
      <c r="A52" s="8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.75">
      <c r="A53" s="8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.75">
      <c r="A54" s="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.75">
      <c r="A55" s="8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.75">
      <c r="A56" s="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.75">
      <c r="A57" s="8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.75">
      <c r="A58" s="8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.75">
      <c r="A59" s="8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.75">
      <c r="A60" s="8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.75">
      <c r="A61" s="8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.75">
      <c r="A62" s="8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.75">
      <c r="A63" s="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.75">
      <c r="A64" s="8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.75">
      <c r="A65" s="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.75">
      <c r="A66" s="8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.75">
      <c r="A67" s="8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.75">
      <c r="A68" s="8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.75">
      <c r="A69" s="8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.75">
      <c r="A70" s="8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.75">
      <c r="A71" s="8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.75">
      <c r="A72" s="8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.75">
      <c r="A73" s="8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.75">
      <c r="A74" s="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.75">
      <c r="A75" s="8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.75">
      <c r="A76" s="8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.75">
      <c r="A77" s="8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.75">
      <c r="A78" s="8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.75">
      <c r="A79" s="8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.75">
      <c r="A80" s="8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.75">
      <c r="A81" s="8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.75">
      <c r="A82" s="8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.75">
      <c r="A83" s="8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.75">
      <c r="A84" s="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.75">
      <c r="A85" s="8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.75">
      <c r="A86" s="8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.75">
      <c r="A87" s="8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.75">
      <c r="A88" s="8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.75">
      <c r="A89" s="8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.75">
      <c r="A90" s="8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.75">
      <c r="A91" s="8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.75">
      <c r="A92" s="8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.75">
      <c r="A93" s="8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.75">
      <c r="A94" s="8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.75">
      <c r="A95" s="8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.75">
      <c r="A96" s="8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.75">
      <c r="A97" s="8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.75">
      <c r="A98" s="8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.75">
      <c r="A99" s="8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.75">
      <c r="A100" s="8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.75">
      <c r="A101" s="8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.75">
      <c r="A102" s="8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.75">
      <c r="A103" s="8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.75">
      <c r="A104" s="8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.75">
      <c r="A105" s="8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.75">
      <c r="A106" s="8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.75">
      <c r="A107" s="8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.75">
      <c r="A108" s="8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.75">
      <c r="A109" s="8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.75">
      <c r="A110" s="8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.75">
      <c r="A111" s="8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.75">
      <c r="A112" s="8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.75">
      <c r="A113" s="8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.75">
      <c r="A114" s="8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.75">
      <c r="A115" s="8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.75">
      <c r="A116" s="8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.75">
      <c r="A117" s="8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.75">
      <c r="A118" s="8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.75">
      <c r="A119" s="8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.75">
      <c r="A120" s="8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.75">
      <c r="A121" s="8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.75">
      <c r="A122" s="8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.75">
      <c r="A123" s="8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.75">
      <c r="A124" s="8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.75">
      <c r="A125" s="8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.75">
      <c r="A126" s="8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.75">
      <c r="A127" s="8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.75">
      <c r="A128" s="8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.75">
      <c r="A129" s="8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.75">
      <c r="A130" s="8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.75">
      <c r="A131" s="8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.75">
      <c r="A132" s="8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.75">
      <c r="A133" s="8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.75">
      <c r="A134" s="8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.75">
      <c r="A135" s="8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.75">
      <c r="A136" s="8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.75">
      <c r="A137" s="8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.75">
      <c r="A138" s="8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.75">
      <c r="A139" s="8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.75">
      <c r="A140" s="8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.75">
      <c r="A141" s="8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.75">
      <c r="A142" s="8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.75">
      <c r="A143" s="8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.75">
      <c r="A144" s="8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.75">
      <c r="A145" s="8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.75">
      <c r="A146" s="8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.75">
      <c r="A147" s="8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.75">
      <c r="A148" s="8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.75">
      <c r="A149" s="8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.75">
      <c r="A150" s="8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.75">
      <c r="A151" s="8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.75">
      <c r="A152" s="8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.75">
      <c r="A153" s="8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.75">
      <c r="A154" s="8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.75">
      <c r="A155" s="8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.75">
      <c r="A156" s="8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.75">
      <c r="A157" s="8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.75">
      <c r="A158" s="8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.75">
      <c r="A159" s="8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.75">
      <c r="A160" s="8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.75">
      <c r="A161" s="8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.75">
      <c r="A162" s="8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.75">
      <c r="A163" s="8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.75">
      <c r="A164" s="8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.75">
      <c r="A165" s="8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.75">
      <c r="A166" s="8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.75">
      <c r="A167" s="8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.75">
      <c r="A168" s="8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.75">
      <c r="A169" s="8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.75">
      <c r="A170" s="8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.75">
      <c r="A171" s="8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.75">
      <c r="A172" s="8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.75">
      <c r="A173" s="8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.75">
      <c r="A174" s="8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.75">
      <c r="A175" s="8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.75">
      <c r="A176" s="8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.75">
      <c r="A177" s="8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.75">
      <c r="A178" s="8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.75">
      <c r="A179" s="8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.75">
      <c r="A180" s="8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.75">
      <c r="A181" s="8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.75">
      <c r="A182" s="8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.75">
      <c r="A183" s="8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.75">
      <c r="A184" s="8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.75">
      <c r="A185" s="8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.75">
      <c r="A186" s="8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.75">
      <c r="A187" s="8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.75">
      <c r="A188" s="8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.75">
      <c r="A189" s="8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.75">
      <c r="A190" s="8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.75">
      <c r="A191" s="8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.75">
      <c r="A192" s="8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.75">
      <c r="A193" s="8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.75">
      <c r="A194" s="8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.75">
      <c r="A195" s="8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.75">
      <c r="A196" s="8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.75">
      <c r="A197" s="8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.75">
      <c r="A198" s="8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.75">
      <c r="A199" s="8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.75">
      <c r="A200" s="8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15">
    <mergeCell ref="Q33:T33"/>
    <mergeCell ref="A3:S3"/>
    <mergeCell ref="Q4:T4"/>
    <mergeCell ref="A5:A6"/>
    <mergeCell ref="B5:B6"/>
    <mergeCell ref="C5:I5"/>
    <mergeCell ref="J5:P5"/>
    <mergeCell ref="Q5:S5"/>
    <mergeCell ref="F4:O4"/>
    <mergeCell ref="B1:E1"/>
    <mergeCell ref="P1:Q1"/>
    <mergeCell ref="R1:T1"/>
    <mergeCell ref="B2:D2"/>
    <mergeCell ref="P2:Q2"/>
    <mergeCell ref="R2:T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tatung</cp:lastModifiedBy>
  <dcterms:modified xsi:type="dcterms:W3CDTF">2023-03-09T07:14:49Z</dcterms:modified>
  <cp:category/>
  <cp:version/>
  <cp:contentType/>
  <cp:contentStatus/>
</cp:coreProperties>
</file>