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<sst xmlns="http://schemas.openxmlformats.org/spreadsheetml/2006/main" count="61">
  <si>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</si>
  <si>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</si>
  <si>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</si>
  <si>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</si>
  <si>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</si>
  <si>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</si>
  <si>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</si>
  <si>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</si>
  <si>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</si>
  <si>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</si>
  <si>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</si>
  <si>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</si>
  <si>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</si>
  <si>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</si>
  <si>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</si>
  <si>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中華民國112年7月26日編製</t>
  </si>
  <si>
    <t>印表時間：112/07/26 09:08:42</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</si>
  <si>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</si>
  <si>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</si>
  <si>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</si>
  <si>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</si>
  <si>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</si>
  <si>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</si>
  <si>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</si>
  <si>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</si>
  <si>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</si>
  <si>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</si>
  <si>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</si>
  <si>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</si>
  <si>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</si>
  <si>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</si>
  <si>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</si>
  <si>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</si>
  <si>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</si>
  <si>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</si>
  <si>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</si>
  <si>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</si>
  <si>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</si>
  <si>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</si>
  <si>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</si>
  <si>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</si>
  <si>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</si>
  <si>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</si>
  <si>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</si>
  <si>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中華民國112年06月底</t>
  </si>
  <si>
    <t>公  立  機  關  (構)</t>
  </si>
  <si>
    <t>審核</t>
  </si>
  <si>
    <t>機  關</t>
  </si>
  <si>
    <t>學  校</t>
  </si>
  <si>
    <t>主辦業務人員</t>
  </si>
  <si>
    <t xml:space="preserve">主辦統計人員 </t>
  </si>
  <si>
    <t>公營企業</t>
  </si>
  <si>
    <t>私  立  機  關  (構)</t>
  </si>
  <si>
    <t>編製機關</t>
  </si>
  <si>
    <t>表    號</t>
  </si>
  <si>
    <t xml:space="preserve">機關首長    </t>
  </si>
  <si>
    <t>臺中市政府勞工局</t>
  </si>
  <si>
    <t xml:space="preserve">      10790-02-01-2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</si>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</sst>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197" fontId="1" borderId="1" xfId="0" applyNumberFormat="true" applyFont="true" applyBorder="true">
      <alignment horizontal="center" vertical="center" wrapText="true"/>
    </xf>
    <xf numFmtId="197" fontId="1" borderId="1" xfId="0" applyNumberFormat="true" applyFont="true" applyBorder="true">
      <alignment vertical="center" wrapText="true"/>
    </xf>
    <xf numFmtId="197" fontId="1" borderId="1" xfId="0" applyNumberFormat="true" applyFont="true" applyBorder="true">
      <alignment horizontal="left" vertical="center" wrapText="true"/>
    </xf>
    <xf numFmtId="197" fontId="3" borderId="1" xfId="0" applyNumberFormat="true"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0" xfId="0" applyFont="true">
      <alignment wrapText="true"/>
    </xf>
    <xf numFmtId="0" fontId="1" borderId="5" xfId="0" applyFont="true" applyBorder="true">
      <alignment horizontal="right" vertical="center"/>
    </xf>
    <xf numFmtId="197" fontId="1" borderId="1" xfId="0" applyNumberFormat="true" applyFont="true" applyBorder="true">
      <alignment horizontal="center" vertical="center"/>
    </xf>
    <xf numFmtId="197" fontId="4" borderId="1" xfId="0" applyNumberFormat="true" applyFont="true" applyBorder="true">
      <alignment horizontal="center" vertical="center" wrapText="true"/>
    </xf>
    <xf numFmtId="197" fontId="5" borderId="1" xfId="0" applyNumberFormat="true" applyFont="true" applyBorder="true">
      <alignment horizontal="center" vertical="center" wrapText="true"/>
    </xf>
    <xf numFmtId="197" fontId="3" borderId="1" xfId="0" applyNumberFormat="true" applyFont="true" applyBorder="true">
      <alignment horizontal="center" vertical="center" wrapText="true"/>
    </xf>
    <xf numFmtId="0" fontId="1" borderId="6" xfId="0" applyFont="true" applyBorder="true">
      <alignment horizontal="center" vertical="center"/>
    </xf>
    <xf numFmtId="197" fontId="1" borderId="1" xfId="0" applyNumberFormat="true" applyFont="true" applyBorder="true">
      <alignment horizontal="right"/>
    </xf>
    <xf numFmtId="0" fontId="1" borderId="0" xfId="0" applyFont="true">
      <alignment horizontal="center" vertical="center"/>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7" fontId="1" borderId="1" xfId="0" applyNumberFormat="true" applyFont="true" applyBorder="true">
      <alignment horizontal="right" vertical="center"/>
    </xf>
    <xf numFmtId="197" fontId="1" borderId="7" xfId="0" applyNumberFormat="true" applyFont="true" applyBorder="true">
      <alignment horizontal="right"/>
    </xf>
    <xf numFmtId="197" fontId="1" borderId="8" xfId="0" applyNumberFormat="true" applyFont="true" applyBorder="true">
      <alignment horizontal="right"/>
    </xf>
    <xf numFmtId="0" fontId="1" borderId="9" xfId="0" applyFont="true" applyBorder="true">
      <alignment horizontal="center" vertical="center"/>
    </xf>
    <xf numFmtId="0" fontId="1" borderId="10" xfId="0" applyFont="true" applyBorder="true">
      <alignment horizontal="center" vertical="center"/>
    </xf>
    <xf numFmtId="0" fontId="1" borderId="5" xfId="0" applyFont="true" applyBorder="true"/>
    <xf numFmtId="0" fontId="1" borderId="1" xfId="0" applyFont="true" applyBorder="true">
      <alignment horizontal="left" vertical="center"/>
    </xf>
    <xf numFmtId="0" fontId="1" borderId="5" xfId="0" applyFont="true" applyBorder="true">
      <alignment horizontal="right"/>
    </xf>
    <xf numFmtId="0" fontId="1" borderId="7" xfId="0" applyFont="true" applyBorder="true">
      <alignment horizontal="center" vertical="center"/>
    </xf>
    <xf numFmtId="197" fontId="1" borderId="7" xfId="0" applyNumberFormat="true" applyFont="true" applyBorder="true">
      <alignment horizontal="right" vertical="center"/>
    </xf>
    <xf numFmtId="0" fontId="1" borderId="4" xfId="0" applyFont="true" applyBorder="true">
      <alignment horizontal="right"/>
    </xf>
    <xf numFmtId="0" fontId="1" borderId="0" xfId="0" applyFont="true">
      <alignment horizontal="right"/>
    </xf>
    <xf numFmtId="0" fontId="1" borderId="6" xfId="0" applyFont="true" applyBorder="true"/>
    <xf numFmtId="197" fontId="1" borderId="0" xfId="0" applyNumberFormat="true" applyFont="true">
      <alignment horizontal="center" vertical="center"/>
    </xf>
    <xf numFmtId="197"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2" sqref="A12:A19"/>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12.2109375" hidden="false" outlineLevel="0"/>
    <col min="13" max="50" bestFit="false" customWidth="true" width="9.2109375" hidden="false" outlineLevel="0"/>
  </cols>
  <sheetData>
    <row r="1">
      <c r="A1" s="1" t="s">
        <v>0</v>
      </c>
      <c r="B1" s="1"/>
      <c r="C1" s="1"/>
      <c r="D1" s="17"/>
      <c r="E1" s="19"/>
      <c r="F1" s="19"/>
      <c r="G1" s="19"/>
      <c r="H1" s="19"/>
      <c r="I1" s="26"/>
      <c r="J1" s="1" t="s">
        <v>53</v>
      </c>
      <c r="K1" s="1" t="s">
        <v>56</v>
      </c>
      <c r="L1" s="1"/>
      <c r="M1" s="35"/>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c r="A2" s="1" t="s">
        <v>1</v>
      </c>
      <c r="B2" s="1"/>
      <c r="C2" s="1"/>
      <c r="D2" s="3" t="s">
        <v>42</v>
      </c>
      <c r="E2" s="20"/>
      <c r="F2" s="22"/>
      <c r="G2" s="22"/>
      <c r="H2" s="22"/>
      <c r="I2" s="27"/>
      <c r="J2" s="1" t="s">
        <v>54</v>
      </c>
      <c r="K2" s="29" t="s">
        <v>57</v>
      </c>
      <c r="L2" s="29"/>
      <c r="M2" s="35"/>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
      <c r="M3" s="17"/>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1" t="s">
        <v>44</v>
      </c>
      <c r="F4" s="21"/>
      <c r="G4" s="21"/>
      <c r="H4" s="21"/>
      <c r="I4" s="28"/>
      <c r="J4" s="28"/>
      <c r="K4" s="22"/>
      <c r="L4" s="30" t="s">
        <v>59</v>
      </c>
      <c r="M4" s="1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1" t="s">
        <v>3</v>
      </c>
      <c r="B5" s="1"/>
      <c r="C5" s="1"/>
      <c r="D5" s="1" t="s">
        <v>43</v>
      </c>
      <c r="E5" s="1" t="s">
        <v>45</v>
      </c>
      <c r="F5" s="1"/>
      <c r="G5" s="1"/>
      <c r="H5" s="1"/>
      <c r="I5" s="1" t="s">
        <v>52</v>
      </c>
      <c r="J5" s="1"/>
      <c r="K5" s="1"/>
      <c r="L5" s="1"/>
      <c r="M5" s="17"/>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31" t="s">
        <v>60</v>
      </c>
      <c r="M6" s="19"/>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3" t="s">
        <v>18</v>
      </c>
      <c r="C7" s="13"/>
      <c r="D7" s="18" t="n">
        <f>E7+I7</f>
        <v>2114</v>
      </c>
      <c r="E7" s="18" t="n">
        <f>SUM(F7:H7)</f>
        <v>489</v>
      </c>
      <c r="F7" s="18" t="n">
        <f>SUM(F8:F10)</f>
        <v>157</v>
      </c>
      <c r="G7" s="18" t="n">
        <f>SUM(G8:G10)</f>
        <v>296</v>
      </c>
      <c r="H7" s="18" t="n">
        <f>SUM(H8:H10)</f>
        <v>36</v>
      </c>
      <c r="I7" s="18" t="n">
        <f>SUM(J7:L7)</f>
        <v>1625</v>
      </c>
      <c r="J7" s="18" t="n">
        <f>SUM(J8:J10)</f>
        <v>39</v>
      </c>
      <c r="K7" s="18" t="n">
        <f>SUM(K8:K10)</f>
        <v>53</v>
      </c>
      <c r="L7" s="24" t="n">
        <f>SUM(L8:L10)</f>
        <v>1533</v>
      </c>
      <c r="M7" s="3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3" t="s">
        <v>19</v>
      </c>
      <c r="C8" s="13"/>
      <c r="D8" s="18" t="n">
        <f>E8+I8</f>
        <v>1003</v>
      </c>
      <c r="E8" s="18" t="n">
        <f>SUM(F8:H8)</f>
        <v>181</v>
      </c>
      <c r="F8" s="18" t="n">
        <v>79</v>
      </c>
      <c r="G8" s="18" t="n">
        <v>90</v>
      </c>
      <c r="H8" s="18" t="n">
        <v>12</v>
      </c>
      <c r="I8" s="18" t="n">
        <f>SUM(J8:L8)</f>
        <v>822</v>
      </c>
      <c r="J8" s="18" t="n">
        <v>12</v>
      </c>
      <c r="K8" s="18" t="n">
        <v>29</v>
      </c>
      <c r="L8" s="24" t="n">
        <v>781</v>
      </c>
      <c r="M8" s="36"/>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3" t="s">
        <v>20</v>
      </c>
      <c r="C9" s="13"/>
      <c r="D9" s="18" t="n">
        <f>E9+I9</f>
        <v>964</v>
      </c>
      <c r="E9" s="18" t="n">
        <f>SUM(F9:H9)</f>
        <v>306</v>
      </c>
      <c r="F9" s="18" t="n">
        <v>77</v>
      </c>
      <c r="G9" s="18" t="n">
        <v>205</v>
      </c>
      <c r="H9" s="18" t="n">
        <v>24</v>
      </c>
      <c r="I9" s="18" t="n">
        <f>SUM(J9:L9)</f>
        <v>658</v>
      </c>
      <c r="J9" s="18" t="n">
        <v>25</v>
      </c>
      <c r="K9" s="18" t="n">
        <v>22</v>
      </c>
      <c r="L9" s="24" t="n">
        <v>611</v>
      </c>
      <c r="M9" s="3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3" t="s">
        <v>21</v>
      </c>
      <c r="C10" s="13"/>
      <c r="D10" s="18" t="n">
        <f>E10+I10</f>
        <v>147</v>
      </c>
      <c r="E10" s="18" t="n">
        <f>SUM(F10:H10)</f>
        <v>2</v>
      </c>
      <c r="F10" s="18" t="n">
        <v>1</v>
      </c>
      <c r="G10" s="18" t="n">
        <v>1</v>
      </c>
      <c r="H10" s="18" t="n">
        <v>0</v>
      </c>
      <c r="I10" s="18" t="n">
        <f>SUM(J10:L10)</f>
        <v>145</v>
      </c>
      <c r="J10" s="18" t="n">
        <v>2</v>
      </c>
      <c r="K10" s="18" t="n">
        <v>2</v>
      </c>
      <c r="L10" s="24" t="n">
        <v>141</v>
      </c>
      <c r="M10" s="3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128</v>
      </c>
      <c r="E11" s="18" t="n">
        <f>SUM(F11:H11)</f>
        <v>2</v>
      </c>
      <c r="F11" s="18" t="n">
        <v>1</v>
      </c>
      <c r="G11" s="18" t="n">
        <v>1</v>
      </c>
      <c r="H11" s="18" t="n">
        <v>0</v>
      </c>
      <c r="I11" s="18" t="n">
        <f>SUM(J11:L11)</f>
        <v>126</v>
      </c>
      <c r="J11" s="18" t="n">
        <v>2</v>
      </c>
      <c r="K11" s="18" t="n">
        <v>2</v>
      </c>
      <c r="L11" s="24" t="n">
        <v>122</v>
      </c>
      <c r="M11" s="36"/>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6130</v>
      </c>
      <c r="E12" s="18" t="n">
        <f>SUM(F12:H12)</f>
        <v>2420</v>
      </c>
      <c r="F12" s="18" t="n">
        <v>1090</v>
      </c>
      <c r="G12" s="18" t="n">
        <v>1000</v>
      </c>
      <c r="H12" s="18" t="n">
        <v>330</v>
      </c>
      <c r="I12" s="18" t="n">
        <f>SUM(J12:L12)</f>
        <v>3710</v>
      </c>
      <c r="J12" s="18" t="n">
        <v>200</v>
      </c>
      <c r="K12" s="18" t="n">
        <v>80</v>
      </c>
      <c r="L12" s="24" t="n">
        <v>3430</v>
      </c>
      <c r="M12" s="3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4" t="s">
        <v>23</v>
      </c>
      <c r="C13" s="4" t="s">
        <v>38</v>
      </c>
      <c r="D13" s="18" t="n">
        <f>E13+I13</f>
        <v>7464</v>
      </c>
      <c r="E13" s="18" t="n">
        <f>SUM(F13:H13)</f>
        <v>2270</v>
      </c>
      <c r="F13" s="18" t="n">
        <v>1070</v>
      </c>
      <c r="G13" s="18" t="n">
        <v>911</v>
      </c>
      <c r="H13" s="18" t="n">
        <v>289</v>
      </c>
      <c r="I13" s="18" t="n">
        <f>SUM(J13:L13)</f>
        <v>5194</v>
      </c>
      <c r="J13" s="18" t="n">
        <v>221</v>
      </c>
      <c r="K13" s="18" t="n">
        <v>132</v>
      </c>
      <c r="L13" s="24" t="n">
        <v>4841</v>
      </c>
      <c r="M13" s="36"/>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4"/>
      <c r="C14" s="4" t="s">
        <v>39</v>
      </c>
      <c r="D14" s="18" t="n">
        <f>E14+I14</f>
        <v>1718</v>
      </c>
      <c r="E14" s="18" t="n">
        <f>SUM(F14:H14)</f>
        <v>585</v>
      </c>
      <c r="F14" s="18" t="n">
        <v>255</v>
      </c>
      <c r="G14" s="18" t="n">
        <v>264</v>
      </c>
      <c r="H14" s="18" t="n">
        <v>66</v>
      </c>
      <c r="I14" s="18" t="n">
        <f>SUM(J14:L14)</f>
        <v>1133</v>
      </c>
      <c r="J14" s="18" t="n">
        <v>66</v>
      </c>
      <c r="K14" s="18" t="n">
        <v>24</v>
      </c>
      <c r="L14" s="24" t="n">
        <v>1043</v>
      </c>
      <c r="M14" s="3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10091</v>
      </c>
      <c r="E15" s="18" t="n">
        <f>SUM(F15:H15)</f>
        <v>3127</v>
      </c>
      <c r="F15" s="18" t="n">
        <v>1437</v>
      </c>
      <c r="G15" s="18" t="n">
        <v>1302</v>
      </c>
      <c r="H15" s="18" t="n">
        <v>388</v>
      </c>
      <c r="I15" s="18" t="n">
        <f>SUM(J15:L15)</f>
        <v>6964</v>
      </c>
      <c r="J15" s="18" t="n">
        <v>242</v>
      </c>
      <c r="K15" s="18" t="n">
        <v>169</v>
      </c>
      <c r="L15" s="24" t="n">
        <v>6553</v>
      </c>
      <c r="M15" s="36"/>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3052</v>
      </c>
      <c r="E16" s="18" t="n">
        <f>SUM(F16:H16)</f>
        <v>435</v>
      </c>
      <c r="F16" s="18" t="n">
        <f>SUM(F13:F14)-F12</f>
        <v>235</v>
      </c>
      <c r="G16" s="18" t="n">
        <f>SUM(G13:G14)-G12</f>
        <v>175</v>
      </c>
      <c r="H16" s="18" t="n">
        <f>SUM(H13:H14)-H12</f>
        <v>25</v>
      </c>
      <c r="I16" s="18" t="n">
        <f>SUM(J16:L16)</f>
        <v>2617</v>
      </c>
      <c r="J16" s="18" t="n">
        <f>SUM(J13:J14)-J12</f>
        <v>87</v>
      </c>
      <c r="K16" s="18" t="n">
        <f>SUM(K13:K14)-K12</f>
        <v>76</v>
      </c>
      <c r="L16" s="24" t="n">
        <f>SUM(L13:L14)-L12</f>
        <v>2454</v>
      </c>
      <c r="M16" s="36"/>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3961</v>
      </c>
      <c r="E17" s="18" t="n">
        <f>SUM(F17:H17)</f>
        <v>707</v>
      </c>
      <c r="F17" s="18" t="n">
        <f>F15-F12</f>
        <v>347</v>
      </c>
      <c r="G17" s="18" t="n">
        <f>G15-G12</f>
        <v>302</v>
      </c>
      <c r="H17" s="18" t="n">
        <f>H15-H12</f>
        <v>58</v>
      </c>
      <c r="I17" s="18" t="n">
        <f>SUM(J17:L17)</f>
        <v>3254</v>
      </c>
      <c r="J17" s="18" t="n">
        <f>J15-J12</f>
        <v>42</v>
      </c>
      <c r="K17" s="18" t="n">
        <f>K15-K12</f>
        <v>89</v>
      </c>
      <c r="L17" s="24" t="n">
        <f>L15-L12</f>
        <v>3123</v>
      </c>
      <c r="M17" s="36"/>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2855</v>
      </c>
      <c r="E18" s="18" t="n">
        <f>SUM(F18:H18)</f>
        <v>314</v>
      </c>
      <c r="F18" s="23" t="n">
        <v>172</v>
      </c>
      <c r="G18" s="23" t="n">
        <v>124</v>
      </c>
      <c r="H18" s="23" t="n">
        <v>18</v>
      </c>
      <c r="I18" s="18" t="n">
        <f>SUM(J18:L18)</f>
        <v>2541</v>
      </c>
      <c r="J18" s="23" t="n">
        <v>19</v>
      </c>
      <c r="K18" s="23" t="n">
        <v>71</v>
      </c>
      <c r="L18" s="32" t="n">
        <v>2451</v>
      </c>
      <c r="M18" s="36"/>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190</v>
      </c>
      <c r="E19" s="18" t="n">
        <f>SUM(F19:H19)</f>
        <v>2</v>
      </c>
      <c r="F19" s="18" t="n">
        <v>1</v>
      </c>
      <c r="G19" s="18" t="n">
        <v>1</v>
      </c>
      <c r="H19" s="18" t="n">
        <v>0</v>
      </c>
      <c r="I19" s="18" t="n">
        <f>SUM(J19:L19)</f>
        <v>188</v>
      </c>
      <c r="J19" s="18" t="n">
        <v>2</v>
      </c>
      <c r="K19" s="18" t="n">
        <v>2</v>
      </c>
      <c r="L19" s="24" t="n">
        <v>184</v>
      </c>
      <c r="M19" s="36"/>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2028505769</v>
      </c>
      <c r="E20" s="18" t="n">
        <f>SUM(F20:H20)</f>
        <v>1044256246</v>
      </c>
      <c r="F20" s="18" t="n">
        <v>410426524</v>
      </c>
      <c r="G20" s="18" t="n">
        <v>207676636</v>
      </c>
      <c r="H20" s="18" t="n">
        <v>426153086</v>
      </c>
      <c r="I20" s="18" t="n">
        <f>SUM(J20:L20)</f>
        <v>984249523</v>
      </c>
      <c r="J20" s="18" t="n">
        <v>14646280</v>
      </c>
      <c r="K20" s="18" t="n">
        <v>63192109</v>
      </c>
      <c r="L20" s="24" t="n">
        <v>906411134</v>
      </c>
      <c r="M20" s="36"/>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2014659306</v>
      </c>
      <c r="E21" s="18" t="n">
        <f>SUM(F21:H21)</f>
        <v>1044177076</v>
      </c>
      <c r="F21" s="18" t="n">
        <f>F20-F22+F23-F24</f>
        <v>410373724</v>
      </c>
      <c r="G21" s="18" t="n">
        <f>G20-G22+G23-G24</f>
        <v>207650266</v>
      </c>
      <c r="H21" s="18" t="n">
        <f>H20-H22+H23-H24</f>
        <v>426153086</v>
      </c>
      <c r="I21" s="18" t="n">
        <f>SUM(J21:L21)</f>
        <v>970482230</v>
      </c>
      <c r="J21" s="18" t="n">
        <f>J20-J22+J23-J24</f>
        <v>14514280</v>
      </c>
      <c r="K21" s="18" t="n">
        <f>K20-K22+K23-K24</f>
        <v>63139143</v>
      </c>
      <c r="L21" s="24" t="n">
        <f>L20-L22+L23-L24</f>
        <v>892828807</v>
      </c>
      <c r="M21" s="36"/>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5787580</v>
      </c>
      <c r="E22" s="18" t="n">
        <f>SUM(F22:H22)</f>
        <v>115380</v>
      </c>
      <c r="F22" s="18" t="n">
        <v>52800</v>
      </c>
      <c r="G22" s="18" t="n">
        <v>46740</v>
      </c>
      <c r="H22" s="18" t="n">
        <v>15840</v>
      </c>
      <c r="I22" s="18" t="n">
        <f>SUM(J22:L22)</f>
        <v>5672200</v>
      </c>
      <c r="J22" s="18" t="n">
        <v>132000</v>
      </c>
      <c r="K22" s="18" t="n">
        <v>68806</v>
      </c>
      <c r="L22" s="24" t="n">
        <v>5471394</v>
      </c>
      <c r="M22" s="36"/>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110260</v>
      </c>
      <c r="E23" s="18" t="n">
        <f>SUM(F23:H23)</f>
        <v>36210</v>
      </c>
      <c r="F23" s="18" t="n">
        <v>0</v>
      </c>
      <c r="G23" s="18" t="n">
        <v>20370</v>
      </c>
      <c r="H23" s="18" t="n">
        <v>15840</v>
      </c>
      <c r="I23" s="18" t="n">
        <f>SUM(J23:L23)</f>
        <v>74050</v>
      </c>
      <c r="J23" s="18" t="n">
        <v>0</v>
      </c>
      <c r="K23" s="18" t="n">
        <v>15840</v>
      </c>
      <c r="L23" s="24" t="n">
        <v>58210</v>
      </c>
      <c r="M23" s="36"/>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6"/>
      <c r="D24" s="18" t="n">
        <f>E24+I24</f>
        <v>8169143</v>
      </c>
      <c r="E24" s="18" t="n">
        <f>SUM(F24:H24)</f>
        <v>0</v>
      </c>
      <c r="F24" s="18" t="n">
        <v>0</v>
      </c>
      <c r="G24" s="18" t="n">
        <v>0</v>
      </c>
      <c r="H24" s="18" t="n">
        <v>0</v>
      </c>
      <c r="I24" s="18" t="n">
        <f>SUM(J24:L24)</f>
        <v>8169143</v>
      </c>
      <c r="J24" s="18" t="n">
        <v>0</v>
      </c>
      <c r="K24" s="18" t="n">
        <v>0</v>
      </c>
      <c r="L24" s="24" t="n">
        <v>8169143</v>
      </c>
      <c r="M24" s="3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2093613</v>
      </c>
      <c r="E25" s="18" t="n">
        <f>SUM(F25:H25)</f>
        <v>63796</v>
      </c>
      <c r="F25" s="18" t="n">
        <v>16651</v>
      </c>
      <c r="G25" s="18" t="n">
        <v>47061</v>
      </c>
      <c r="H25" s="18" t="n">
        <v>84</v>
      </c>
      <c r="I25" s="18" t="n">
        <f>SUM(J25:L25)</f>
        <v>2029817</v>
      </c>
      <c r="J25" s="18" t="n">
        <v>5146</v>
      </c>
      <c r="K25" s="18" t="n">
        <v>17591</v>
      </c>
      <c r="L25" s="24" t="n">
        <v>2007080</v>
      </c>
      <c r="M25" s="36"/>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1165251</v>
      </c>
      <c r="E26" s="18" t="n">
        <f>SUM(F26:H26)</f>
        <v>63796</v>
      </c>
      <c r="F26" s="18" t="n">
        <v>16651</v>
      </c>
      <c r="G26" s="18" t="n">
        <v>47061</v>
      </c>
      <c r="H26" s="18" t="n">
        <v>84</v>
      </c>
      <c r="I26" s="18" t="n">
        <f>SUM(J26:L26)</f>
        <v>1101455</v>
      </c>
      <c r="J26" s="18" t="n">
        <v>5145</v>
      </c>
      <c r="K26" s="18" t="n">
        <v>17591</v>
      </c>
      <c r="L26" s="24" t="n">
        <v>1078719</v>
      </c>
      <c r="M26" s="3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928362</v>
      </c>
      <c r="E27" s="18" t="n">
        <f>SUM(F27:H27)</f>
        <v>0</v>
      </c>
      <c r="F27" s="18" t="n">
        <v>0</v>
      </c>
      <c r="G27" s="18" t="n">
        <v>0</v>
      </c>
      <c r="H27" s="18" t="n">
        <v>0</v>
      </c>
      <c r="I27" s="18" t="n">
        <f>SUM(J27:L27)</f>
        <v>928362</v>
      </c>
      <c r="J27" s="18" t="n">
        <v>1</v>
      </c>
      <c r="K27" s="18" t="n">
        <v>0</v>
      </c>
      <c r="L27" s="24" t="n">
        <v>928361</v>
      </c>
      <c r="M27" s="36"/>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168239036</v>
      </c>
      <c r="E28" s="18"/>
      <c r="F28" s="24"/>
      <c r="G28" s="25"/>
      <c r="H28" s="25"/>
      <c r="I28" s="25"/>
      <c r="J28" s="25"/>
      <c r="K28" s="25"/>
      <c r="L28" s="25"/>
      <c r="M28" s="36"/>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219501324</v>
      </c>
      <c r="E29" s="18"/>
      <c r="F29" s="24"/>
      <c r="G29" s="25"/>
      <c r="H29" s="25"/>
      <c r="I29" s="25"/>
      <c r="J29" s="25"/>
      <c r="K29" s="25"/>
      <c r="L29" s="25"/>
      <c r="M29" s="36"/>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1727618533</v>
      </c>
      <c r="E30" s="18"/>
      <c r="F30" s="24"/>
      <c r="G30" s="25"/>
      <c r="H30" s="25"/>
      <c r="I30" s="25"/>
      <c r="J30" s="25"/>
      <c r="K30" s="25"/>
      <c r="L30" s="25"/>
      <c r="M30" s="36"/>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687976758</v>
      </c>
      <c r="E31" s="18"/>
      <c r="F31" s="24"/>
      <c r="G31" s="25"/>
      <c r="H31" s="25"/>
      <c r="I31" s="25"/>
      <c r="J31" s="25"/>
      <c r="K31" s="25"/>
      <c r="L31" s="25"/>
      <c r="M31" s="36"/>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8" t="n">
        <f>E32+I32</f>
        <v>2</v>
      </c>
      <c r="E32" s="18" t="n">
        <f>SUM(F32:H32)</f>
        <v>0</v>
      </c>
      <c r="F32" s="18" t="n">
        <v>0</v>
      </c>
      <c r="G32" s="18" t="n">
        <v>0</v>
      </c>
      <c r="H32" s="18" t="n">
        <v>0</v>
      </c>
      <c r="I32" s="18" t="n">
        <f>SUM(J32:L32)</f>
        <v>2</v>
      </c>
      <c r="J32" s="18" t="n">
        <v>0</v>
      </c>
      <c r="K32" s="18" t="n">
        <v>0</v>
      </c>
      <c r="L32" s="24" t="n">
        <v>2</v>
      </c>
      <c r="M32" s="36"/>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51</v>
      </c>
      <c r="E33" s="18" t="n">
        <f>SUM(F33:H33)</f>
        <v>0</v>
      </c>
      <c r="F33" s="18" t="n">
        <v>0</v>
      </c>
      <c r="G33" s="18" t="n">
        <v>0</v>
      </c>
      <c r="H33" s="18" t="n">
        <v>0</v>
      </c>
      <c r="I33" s="18" t="n">
        <f>SUM(J33:L33)</f>
        <v>51</v>
      </c>
      <c r="J33" s="18" t="n">
        <v>0</v>
      </c>
      <c r="K33" s="18" t="n">
        <v>0</v>
      </c>
      <c r="L33" s="24" t="n">
        <v>51</v>
      </c>
      <c r="M33" s="36"/>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3547895</v>
      </c>
      <c r="E34" s="18" t="n">
        <f>SUM(F34:H34)</f>
        <v>0</v>
      </c>
      <c r="F34" s="18" t="n">
        <v>0</v>
      </c>
      <c r="G34" s="18" t="n">
        <v>0</v>
      </c>
      <c r="H34" s="18" t="n">
        <v>0</v>
      </c>
      <c r="I34" s="18" t="n">
        <f>SUM(J34:L34)</f>
        <v>3547895</v>
      </c>
      <c r="J34" s="18" t="n">
        <v>0</v>
      </c>
      <c r="K34" s="18" t="n">
        <v>0</v>
      </c>
      <c r="L34" s="24" t="n">
        <v>3547895</v>
      </c>
      <c r="M34" s="36"/>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5" t="s">
        <v>37</v>
      </c>
      <c r="C35" s="4" t="s">
        <v>40</v>
      </c>
      <c r="D35" s="18" t="n">
        <f>E35+I35</f>
        <v>0</v>
      </c>
      <c r="E35" s="18" t="n">
        <f>SUM(F35:H35)</f>
        <v>0</v>
      </c>
      <c r="F35" s="18" t="n">
        <v>0</v>
      </c>
      <c r="G35" s="18" t="n">
        <v>0</v>
      </c>
      <c r="H35" s="18" t="n">
        <v>0</v>
      </c>
      <c r="I35" s="18" t="n">
        <f>SUM(J35:L35)</f>
        <v>0</v>
      </c>
      <c r="J35" s="18" t="n">
        <v>0</v>
      </c>
      <c r="K35" s="18" t="n">
        <v>0</v>
      </c>
      <c r="L35" s="24" t="n">
        <v>0</v>
      </c>
      <c r="M35" s="37"/>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5"/>
      <c r="C36" s="4" t="s">
        <v>41</v>
      </c>
      <c r="D36" s="18" t="n">
        <f>E36+I36</f>
        <v>0</v>
      </c>
      <c r="E36" s="18" t="n">
        <f>SUM(F36:H36)</f>
        <v>0</v>
      </c>
      <c r="F36" s="18" t="n">
        <v>0</v>
      </c>
      <c r="G36" s="18" t="n">
        <v>0</v>
      </c>
      <c r="H36" s="18" t="n">
        <v>0</v>
      </c>
      <c r="I36" s="18" t="n">
        <f>SUM(J36:L36)</f>
        <v>0</v>
      </c>
      <c r="J36" s="18" t="n">
        <v>0</v>
      </c>
      <c r="K36" s="18" t="n">
        <v>0</v>
      </c>
      <c r="L36" s="24" t="n">
        <v>0</v>
      </c>
      <c r="M36" s="37"/>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3"/>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4"/>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48.75" customHeight="true">
      <c r="A40" s="11" t="s">
        <v>17</v>
      </c>
      <c r="B40" s="11"/>
      <c r="C40" s="11"/>
      <c r="D40" s="11"/>
      <c r="E40" s="11"/>
      <c r="F40" s="11"/>
      <c r="G40" s="11"/>
      <c r="H40" s="11"/>
      <c r="I40" s="11"/>
      <c r="J40" s="11"/>
      <c r="K40" s="11"/>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ageMargins bottom="0.75" footer="0.3" header="0.3" left="0.7" right="0.7" top="0.75"/>
</worksheet>
</file>

<file path=docProps/core.xml><?xml version="1.0" encoding="utf-8"?>
<cp:coreProperties xmlns:dc="http://purl.org/dc/elements/1.1/" xmlns:cp="http://schemas.openxmlformats.org/package/2006/metadata/core-properties"/>
</file>