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x840629\Desktop\"/>
    </mc:Choice>
  </mc:AlternateContent>
  <xr:revisionPtr revIDLastSave="0" documentId="13_ncr:1_{A2814F18-8718-45A1-9DEC-539E8B312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Q23" i="1" l="1"/>
  <c r="D23" i="1"/>
  <c r="W18" i="1"/>
  <c r="V18" i="1"/>
  <c r="G18" i="1"/>
  <c r="AE11" i="1"/>
  <c r="AD11" i="1"/>
  <c r="U11" i="1"/>
  <c r="T11" i="1"/>
  <c r="E11" i="1"/>
</calcChain>
</file>

<file path=xl/sharedStrings.xml><?xml version="1.0" encoding="utf-8"?>
<sst xmlns="http://schemas.openxmlformats.org/spreadsheetml/2006/main" count="138" uniqueCount="71">
  <si>
    <t>公開類</t>
  </si>
  <si>
    <t>半年報</t>
  </si>
  <si>
    <t>臺中市政府勞工局推展志願服務志工人數及服務成果概況</t>
  </si>
  <si>
    <t>項目別</t>
  </si>
  <si>
    <t>總計</t>
  </si>
  <si>
    <t xml:space="preserve">                                                                                           主辦統計人員</t>
  </si>
  <si>
    <t>資料來源：本局綜合規劃科依據本局志願服務團體及實際組訓人力資料編製。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</si>
  <si>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</si>
  <si>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</si>
  <si>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</si>
  <si>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</si>
  <si>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</si>
  <si>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1年以下</t>
  </si>
  <si>
    <t>接受服務總人次</t>
  </si>
  <si>
    <t>按性別分</t>
  </si>
  <si>
    <t>男</t>
  </si>
  <si>
    <t>1至未滿3年</t>
  </si>
  <si>
    <t>女</t>
  </si>
  <si>
    <t>3至未滿5年</t>
  </si>
  <si>
    <t>按身分別分(提供服務時數)</t>
  </si>
  <si>
    <t>合計</t>
  </si>
  <si>
    <t>5至未滿10年</t>
  </si>
  <si>
    <t>軍公教人員(時數)</t>
  </si>
  <si>
    <t>中華民國111年(7月至12月)</t>
  </si>
  <si>
    <t>按年齡別分</t>
  </si>
  <si>
    <t>未滿12歲</t>
  </si>
  <si>
    <t>10年以上</t>
  </si>
  <si>
    <t>非軍公教人員(時數)</t>
  </si>
  <si>
    <t>12-17歲</t>
  </si>
  <si>
    <t>按職業別分</t>
  </si>
  <si>
    <t>軍公教人員</t>
  </si>
  <si>
    <t>現職</t>
  </si>
  <si>
    <t>參加志工平安保險(人數)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</si>
  <si>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</si>
  <si>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</si>
  <si>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</si>
  <si>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</si>
  <si>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</si>
  <si>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</si>
  <si>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</si>
  <si>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</si>
  <si>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</si>
  <si>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</si>
  <si>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</si>
  <si>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</si>
  <si>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</si>
  <si>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</si>
  <si>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</si>
  <si>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1、年紀最小志工：_14 歲。2、年紀最長志工：84 歲。3、外國籍志工： 0  人。4、本半年度訓練課程65歲以上約 75 人次參與。5、本半年度所辦志工宣導活動約_0_人次參與，其中65歲以上約0 人次。</t>
  </si>
  <si>
    <t>其他</t>
  </si>
  <si>
    <t>按教育程度分</t>
  </si>
  <si>
    <t>國中及以下</t>
  </si>
  <si>
    <t>高中(職)</t>
  </si>
  <si>
    <t>聯繫會報(場次)</t>
  </si>
  <si>
    <t>編製機關</t>
  </si>
  <si>
    <t>表號</t>
  </si>
  <si>
    <t>大專</t>
  </si>
  <si>
    <t>獎勵表揚(人數)</t>
  </si>
  <si>
    <t>臺中市政府勞工局</t>
  </si>
  <si>
    <t>11191-90-01-2</t>
  </si>
  <si>
    <t>研究所</t>
  </si>
  <si>
    <t>本期訓練情形(人次、時)</t>
  </si>
  <si>
    <t>基礎訓練</t>
  </si>
  <si>
    <t>人次</t>
  </si>
  <si>
    <t>時數</t>
  </si>
  <si>
    <t>特殊訓練</t>
  </si>
  <si>
    <t>備註</t>
  </si>
  <si>
    <t>具原住民身分</t>
  </si>
  <si>
    <t>在職訓練</t>
  </si>
  <si>
    <t>中華民國112年 1  月 3  日編製</t>
  </si>
  <si>
    <r>
      <rPr>
        <sz val="10"/>
        <color theme="1"/>
        <rFont val="細明體"/>
        <family val="3"/>
        <charset val="136"/>
      </rPr>
      <t>填</t>
    </r>
    <r>
      <rPr>
        <sz val="10"/>
        <color theme="1"/>
        <rFont val="Times New Roman"/>
      </rPr>
      <t xml:space="preserve">   </t>
    </r>
    <r>
      <rPr>
        <sz val="10"/>
        <color theme="1"/>
        <rFont val="細明體"/>
        <family val="3"/>
        <charset val="136"/>
      </rPr>
      <t>表</t>
    </r>
    <r>
      <rPr>
        <sz val="10"/>
        <color theme="1"/>
        <rFont val="Times New Roman"/>
      </rPr>
      <t xml:space="preserve">       </t>
    </r>
    <r>
      <rPr>
        <sz val="10"/>
        <color theme="1"/>
        <rFont val="Times New Roman"/>
      </rPr>
      <t xml:space="preserve">                          </t>
    </r>
    <r>
      <rPr>
        <sz val="10"/>
        <color theme="1"/>
        <rFont val="細明體"/>
        <family val="3"/>
        <charset val="136"/>
      </rPr>
      <t>審　核</t>
    </r>
    <r>
      <rPr>
        <sz val="10"/>
        <color theme="1"/>
        <rFont val="Times New Roman"/>
      </rPr>
      <t xml:space="preserve">                                  </t>
    </r>
    <r>
      <rPr>
        <sz val="10"/>
        <color theme="1"/>
        <rFont val="細明體"/>
        <family val="3"/>
        <charset val="136"/>
      </rPr>
      <t>業務主管人員</t>
    </r>
    <r>
      <rPr>
        <sz val="10"/>
        <color theme="1"/>
        <rFont val="Times New Roman"/>
      </rPr>
      <t xml:space="preserve">                                      </t>
    </r>
    <r>
      <rPr>
        <sz val="10"/>
        <color theme="1"/>
        <rFont val="細明體"/>
        <family val="3"/>
        <charset val="136"/>
      </rPr>
      <t>機關首長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</si>
</sst>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#,##0.0;\-#,##0.0;&quot;-&quot;"/>
    <numFmt numFmtId="178" formatCode="#,##0;\-#,##0;&quot;-&quot;"/>
    <numFmt numFmtId="179" formatCode="#,##0_);[Red]\(#,##0\)"/>
  </numFmts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標楷體"/>
      <family val="4"/>
      <charset val="136"/>
    </font>
    <font>
      <sz val="9"/>
      <color theme="1"/>
      <name val="Times New Roman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1"/>
      <name val="Times New Roman"/>
    </font>
    <font>
      <sz val="14"/>
      <color theme="1"/>
      <name val="微軟正黑體"/>
      <family val="2"/>
      <charset val="136"/>
    </font>
    <font>
      <sz val="24"/>
      <color theme="1"/>
      <name val="Times New Roman"/>
    </font>
    <font>
      <sz val="14"/>
      <color theme="1"/>
      <name val="Times New Roman"/>
    </font>
    <font>
      <sz val="9"/>
      <name val="細明體"/>
      <family val="3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8" fillId="6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9" fontId="8" fillId="5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9" fontId="8" fillId="2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3" workbookViewId="0">
      <selection activeCell="G11" sqref="G11"/>
    </sheetView>
  </sheetViews>
  <sheetFormatPr defaultColWidth="9.28515625" defaultRowHeight="15" x14ac:dyDescent="0.25"/>
  <cols>
    <col min="1" max="1" width="12" customWidth="1"/>
    <col min="2" max="3" width="7" customWidth="1"/>
    <col min="4" max="5" width="11" customWidth="1"/>
    <col min="6" max="6" width="8" customWidth="1"/>
    <col min="7" max="7" width="10" customWidth="1"/>
    <col min="8" max="8" width="5" customWidth="1"/>
    <col min="9" max="9" width="7" customWidth="1"/>
    <col min="10" max="10" width="8" customWidth="1"/>
    <col min="11" max="11" width="10" customWidth="1"/>
    <col min="12" max="12" width="8" customWidth="1"/>
    <col min="13" max="17" width="7" customWidth="1"/>
    <col min="18" max="18" width="7.42578125" customWidth="1"/>
    <col min="19" max="19" width="7.5703125" customWidth="1"/>
    <col min="20" max="20" width="8" customWidth="1"/>
    <col min="21" max="21" width="7" customWidth="1"/>
    <col min="22" max="22" width="10" customWidth="1"/>
    <col min="23" max="23" width="7.42578125" customWidth="1"/>
    <col min="24" max="26" width="8" customWidth="1"/>
    <col min="27" max="27" width="8.5703125" customWidth="1"/>
    <col min="28" max="28" width="7.42578125" customWidth="1"/>
    <col min="29" max="29" width="7" customWidth="1"/>
    <col min="30" max="30" width="8" customWidth="1"/>
    <col min="31" max="31" width="8.85546875" customWidth="1"/>
    <col min="32" max="32" width="7" customWidth="1"/>
    <col min="33" max="33" width="11.42578125" customWidth="1"/>
  </cols>
  <sheetData>
    <row r="1" spans="1:50" ht="0.2" customHeight="1" x14ac:dyDescent="0.25">
      <c r="A1" s="1"/>
      <c r="B1" s="1"/>
      <c r="C1" s="1"/>
      <c r="D1" s="1"/>
      <c r="E1" s="1"/>
      <c r="F1" s="23"/>
      <c r="G1" s="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0.2" customHeight="1" x14ac:dyDescent="0.25">
      <c r="A2" s="2"/>
      <c r="B2" s="1"/>
      <c r="C2" s="1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4"/>
      <c r="Z2" s="4"/>
      <c r="AA2" s="4"/>
      <c r="AB2" s="4"/>
      <c r="AC2" s="4"/>
      <c r="AD2" s="4"/>
      <c r="AE2" s="4"/>
      <c r="AF2" s="4"/>
      <c r="AG2" s="4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21" customHeight="1" x14ac:dyDescent="0.25">
      <c r="A3" s="3" t="s">
        <v>0</v>
      </c>
      <c r="B3" s="10"/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9"/>
      <c r="Y3" s="48" t="s">
        <v>54</v>
      </c>
      <c r="Z3" s="48"/>
      <c r="AA3" s="48"/>
      <c r="AB3" s="47" t="s">
        <v>58</v>
      </c>
      <c r="AC3" s="47"/>
      <c r="AD3" s="47"/>
      <c r="AE3" s="47"/>
      <c r="AF3" s="47"/>
      <c r="AG3" s="47"/>
      <c r="AH3" s="34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21" customHeight="1" x14ac:dyDescent="0.25">
      <c r="A4" s="3" t="s">
        <v>1</v>
      </c>
      <c r="B4" s="11" t="s">
        <v>8</v>
      </c>
      <c r="C4" s="1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30"/>
      <c r="Y4" s="48" t="s">
        <v>55</v>
      </c>
      <c r="Z4" s="48"/>
      <c r="AA4" s="48"/>
      <c r="AB4" s="48" t="s">
        <v>59</v>
      </c>
      <c r="AC4" s="48"/>
      <c r="AD4" s="48"/>
      <c r="AE4" s="48"/>
      <c r="AF4" s="48"/>
      <c r="AG4" s="48"/>
      <c r="AH4" s="34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26.1" customHeight="1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26.1" customHeight="1" x14ac:dyDescent="0.25">
      <c r="A6" s="4"/>
      <c r="B6" s="12"/>
      <c r="C6" s="12"/>
      <c r="D6" s="12"/>
      <c r="E6" s="12"/>
      <c r="F6" s="42" t="s">
        <v>23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12"/>
      <c r="Z6" s="12"/>
      <c r="AA6" s="12"/>
      <c r="AB6" s="12"/>
      <c r="AC6" s="12"/>
      <c r="AD6" s="12"/>
      <c r="AE6" s="12"/>
      <c r="AF6" s="12"/>
      <c r="AG6" s="12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26.1" customHeight="1" x14ac:dyDescent="0.25">
      <c r="A7" s="43" t="s">
        <v>3</v>
      </c>
      <c r="B7" s="40" t="s">
        <v>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34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26.1" customHeight="1" x14ac:dyDescent="0.25">
      <c r="A8" s="43"/>
      <c r="B8" s="40" t="s">
        <v>10</v>
      </c>
      <c r="C8" s="40" t="s">
        <v>14</v>
      </c>
      <c r="D8" s="40"/>
      <c r="E8" s="40"/>
      <c r="F8" s="40" t="s">
        <v>24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 t="s">
        <v>50</v>
      </c>
      <c r="W8" s="40"/>
      <c r="X8" s="40"/>
      <c r="Y8" s="40"/>
      <c r="Z8" s="40"/>
      <c r="AA8" s="40"/>
      <c r="AB8" s="40"/>
      <c r="AC8" s="40"/>
      <c r="AD8" s="40"/>
      <c r="AE8" s="40"/>
      <c r="AF8" s="40" t="s">
        <v>67</v>
      </c>
      <c r="AG8" s="40"/>
      <c r="AH8" s="3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36.4" customHeight="1" x14ac:dyDescent="0.25">
      <c r="A9" s="43"/>
      <c r="B9" s="40"/>
      <c r="C9" s="40" t="s">
        <v>15</v>
      </c>
      <c r="D9" s="40" t="s">
        <v>17</v>
      </c>
      <c r="E9" s="40" t="s">
        <v>20</v>
      </c>
      <c r="F9" s="40" t="s">
        <v>25</v>
      </c>
      <c r="G9" s="40"/>
      <c r="H9" s="40" t="s">
        <v>28</v>
      </c>
      <c r="I9" s="40"/>
      <c r="J9" s="40" t="s">
        <v>33</v>
      </c>
      <c r="K9" s="40"/>
      <c r="L9" s="40" t="s">
        <v>36</v>
      </c>
      <c r="M9" s="40"/>
      <c r="N9" s="40" t="s">
        <v>40</v>
      </c>
      <c r="O9" s="40"/>
      <c r="P9" s="40" t="s">
        <v>43</v>
      </c>
      <c r="Q9" s="40"/>
      <c r="R9" s="40" t="s">
        <v>45</v>
      </c>
      <c r="S9" s="40"/>
      <c r="T9" s="44" t="s">
        <v>20</v>
      </c>
      <c r="U9" s="44"/>
      <c r="V9" s="40" t="s">
        <v>51</v>
      </c>
      <c r="W9" s="40"/>
      <c r="X9" s="40" t="s">
        <v>52</v>
      </c>
      <c r="Y9" s="40"/>
      <c r="Z9" s="40" t="s">
        <v>56</v>
      </c>
      <c r="AA9" s="40"/>
      <c r="AB9" s="40" t="s">
        <v>60</v>
      </c>
      <c r="AC9" s="40"/>
      <c r="AD9" s="44" t="s">
        <v>20</v>
      </c>
      <c r="AE9" s="44"/>
      <c r="AF9" s="40"/>
      <c r="AG9" s="40"/>
      <c r="AH9" s="34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30.2" customHeight="1" x14ac:dyDescent="0.25">
      <c r="A10" s="43"/>
      <c r="B10" s="40"/>
      <c r="C10" s="40"/>
      <c r="D10" s="40"/>
      <c r="E10" s="40"/>
      <c r="F10" s="13" t="s">
        <v>15</v>
      </c>
      <c r="G10" s="13" t="s">
        <v>17</v>
      </c>
      <c r="H10" s="13" t="s">
        <v>15</v>
      </c>
      <c r="I10" s="13" t="s">
        <v>17</v>
      </c>
      <c r="J10" s="13" t="s">
        <v>15</v>
      </c>
      <c r="K10" s="13" t="s">
        <v>17</v>
      </c>
      <c r="L10" s="13" t="s">
        <v>15</v>
      </c>
      <c r="M10" s="13" t="s">
        <v>17</v>
      </c>
      <c r="N10" s="13" t="s">
        <v>15</v>
      </c>
      <c r="O10" s="13" t="s">
        <v>17</v>
      </c>
      <c r="P10" s="13" t="s">
        <v>15</v>
      </c>
      <c r="Q10" s="13" t="s">
        <v>17</v>
      </c>
      <c r="R10" s="13" t="s">
        <v>15</v>
      </c>
      <c r="S10" s="13" t="s">
        <v>17</v>
      </c>
      <c r="T10" s="13" t="s">
        <v>15</v>
      </c>
      <c r="U10" s="13" t="s">
        <v>17</v>
      </c>
      <c r="V10" s="13" t="s">
        <v>15</v>
      </c>
      <c r="W10" s="13" t="s">
        <v>17</v>
      </c>
      <c r="X10" s="13" t="s">
        <v>15</v>
      </c>
      <c r="Y10" s="13" t="s">
        <v>17</v>
      </c>
      <c r="Z10" s="13" t="s">
        <v>15</v>
      </c>
      <c r="AA10" s="13" t="s">
        <v>17</v>
      </c>
      <c r="AB10" s="13" t="s">
        <v>15</v>
      </c>
      <c r="AC10" s="13" t="s">
        <v>17</v>
      </c>
      <c r="AD10" s="13" t="s">
        <v>15</v>
      </c>
      <c r="AE10" s="13" t="s">
        <v>17</v>
      </c>
      <c r="AF10" s="13" t="s">
        <v>15</v>
      </c>
      <c r="AG10" s="31" t="s">
        <v>17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64.349999999999994" customHeight="1" x14ac:dyDescent="0.25">
      <c r="A11" s="5" t="s">
        <v>4</v>
      </c>
      <c r="B11" s="24">
        <v>20</v>
      </c>
      <c r="C11" s="19">
        <v>722</v>
      </c>
      <c r="D11" s="21">
        <v>935</v>
      </c>
      <c r="E11" s="35">
        <f>SUM(C11:D11)</f>
        <v>1657</v>
      </c>
      <c r="F11" s="24">
        <v>0</v>
      </c>
      <c r="G11" s="24">
        <v>0</v>
      </c>
      <c r="H11" s="14">
        <v>1</v>
      </c>
      <c r="I11" s="14">
        <v>2</v>
      </c>
      <c r="J11" s="14">
        <v>29</v>
      </c>
      <c r="K11" s="14">
        <v>16</v>
      </c>
      <c r="L11" s="14">
        <v>129</v>
      </c>
      <c r="M11" s="14">
        <v>215</v>
      </c>
      <c r="N11" s="14">
        <v>63</v>
      </c>
      <c r="O11" s="14">
        <v>163</v>
      </c>
      <c r="P11" s="14">
        <v>276</v>
      </c>
      <c r="Q11" s="14">
        <v>362</v>
      </c>
      <c r="R11" s="14">
        <v>224</v>
      </c>
      <c r="S11" s="14">
        <v>177</v>
      </c>
      <c r="T11" s="19">
        <f>SUM(F11, H11, J11, L11, N11, P11, R11)</f>
        <v>722</v>
      </c>
      <c r="U11" s="21">
        <f>SUM(G11, I11, K11, M11, O11, Q11, S11)</f>
        <v>935</v>
      </c>
      <c r="V11" s="14">
        <v>102</v>
      </c>
      <c r="W11" s="14">
        <v>146</v>
      </c>
      <c r="X11" s="14">
        <v>210</v>
      </c>
      <c r="Y11" s="14">
        <v>220</v>
      </c>
      <c r="Z11" s="14">
        <v>343</v>
      </c>
      <c r="AA11" s="14">
        <v>484</v>
      </c>
      <c r="AB11" s="14">
        <v>67</v>
      </c>
      <c r="AC11" s="14">
        <v>85</v>
      </c>
      <c r="AD11" s="19">
        <f>SUM(V11, X11, Z11, AB11)</f>
        <v>722</v>
      </c>
      <c r="AE11" s="21">
        <f>SUM(W11, Y11, AA11, AC11)</f>
        <v>935</v>
      </c>
      <c r="AF11" s="14">
        <v>1</v>
      </c>
      <c r="AG11" s="24">
        <v>0</v>
      </c>
      <c r="AH11" s="3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1.25" customHeight="1" x14ac:dyDescent="0.25">
      <c r="A12" s="6"/>
      <c r="B12" s="7"/>
      <c r="C12" s="7"/>
      <c r="D12" s="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7"/>
      <c r="P12" s="7"/>
      <c r="Q12" s="7"/>
      <c r="R12" s="7"/>
      <c r="S12" s="7"/>
      <c r="T12" s="7"/>
      <c r="U12" s="7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26.1" customHeight="1" x14ac:dyDescent="0.25">
      <c r="A13" s="43" t="s">
        <v>3</v>
      </c>
      <c r="B13" s="40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 t="s">
        <v>61</v>
      </c>
      <c r="AC13" s="40"/>
      <c r="AD13" s="40"/>
      <c r="AE13" s="40"/>
      <c r="AF13" s="40"/>
      <c r="AG13" s="40"/>
      <c r="AH13" s="34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26.1" customHeight="1" x14ac:dyDescent="0.25">
      <c r="A14" s="43"/>
      <c r="B14" s="40" t="s">
        <v>11</v>
      </c>
      <c r="C14" s="40"/>
      <c r="D14" s="40"/>
      <c r="E14" s="40"/>
      <c r="F14" s="40"/>
      <c r="G14" s="40"/>
      <c r="H14" s="44" t="s">
        <v>29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5" t="s">
        <v>53</v>
      </c>
      <c r="Y14" s="45"/>
      <c r="Z14" s="45" t="s">
        <v>57</v>
      </c>
      <c r="AA14" s="45"/>
      <c r="AB14" s="40"/>
      <c r="AC14" s="40"/>
      <c r="AD14" s="40"/>
      <c r="AE14" s="40"/>
      <c r="AF14" s="40"/>
      <c r="AG14" s="40"/>
      <c r="AH14" s="34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26.1" customHeight="1" x14ac:dyDescent="0.25">
      <c r="A15" s="43"/>
      <c r="B15" s="40"/>
      <c r="C15" s="40"/>
      <c r="D15" s="40"/>
      <c r="E15" s="40"/>
      <c r="F15" s="40"/>
      <c r="G15" s="40"/>
      <c r="H15" s="44" t="s">
        <v>30</v>
      </c>
      <c r="I15" s="44"/>
      <c r="J15" s="44"/>
      <c r="K15" s="44"/>
      <c r="L15" s="44" t="s">
        <v>37</v>
      </c>
      <c r="M15" s="44"/>
      <c r="N15" s="44"/>
      <c r="O15" s="44"/>
      <c r="P15" s="44"/>
      <c r="Q15" s="44"/>
      <c r="R15" s="44"/>
      <c r="S15" s="44"/>
      <c r="T15" s="44"/>
      <c r="U15" s="44"/>
      <c r="V15" s="44" t="s">
        <v>20</v>
      </c>
      <c r="W15" s="44"/>
      <c r="X15" s="45"/>
      <c r="Y15" s="45"/>
      <c r="Z15" s="45"/>
      <c r="AA15" s="45"/>
      <c r="AB15" s="40"/>
      <c r="AC15" s="40"/>
      <c r="AD15" s="40"/>
      <c r="AE15" s="40"/>
      <c r="AF15" s="40"/>
      <c r="AG15" s="40"/>
      <c r="AH15" s="34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26.1" customHeight="1" x14ac:dyDescent="0.25">
      <c r="A16" s="43"/>
      <c r="B16" s="40" t="s">
        <v>12</v>
      </c>
      <c r="C16" s="40" t="s">
        <v>16</v>
      </c>
      <c r="D16" s="40" t="s">
        <v>18</v>
      </c>
      <c r="E16" s="40" t="s">
        <v>21</v>
      </c>
      <c r="F16" s="40" t="s">
        <v>26</v>
      </c>
      <c r="G16" s="44" t="s">
        <v>20</v>
      </c>
      <c r="H16" s="44" t="s">
        <v>31</v>
      </c>
      <c r="I16" s="44"/>
      <c r="J16" s="44" t="s">
        <v>34</v>
      </c>
      <c r="K16" s="44"/>
      <c r="L16" s="44" t="s">
        <v>38</v>
      </c>
      <c r="M16" s="44"/>
      <c r="N16" s="44" t="s">
        <v>41</v>
      </c>
      <c r="O16" s="44"/>
      <c r="P16" s="44" t="s">
        <v>44</v>
      </c>
      <c r="Q16" s="44"/>
      <c r="R16" s="44" t="s">
        <v>46</v>
      </c>
      <c r="S16" s="44"/>
      <c r="T16" s="44" t="s">
        <v>49</v>
      </c>
      <c r="U16" s="44"/>
      <c r="V16" s="44"/>
      <c r="W16" s="44"/>
      <c r="X16" s="45"/>
      <c r="Y16" s="45"/>
      <c r="Z16" s="45"/>
      <c r="AA16" s="45"/>
      <c r="AB16" s="44" t="s">
        <v>62</v>
      </c>
      <c r="AC16" s="44"/>
      <c r="AD16" s="40" t="s">
        <v>65</v>
      </c>
      <c r="AE16" s="40"/>
      <c r="AF16" s="40" t="s">
        <v>68</v>
      </c>
      <c r="AG16" s="40"/>
      <c r="AH16" s="34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30.2" customHeight="1" x14ac:dyDescent="0.25">
      <c r="A17" s="43"/>
      <c r="B17" s="40"/>
      <c r="C17" s="40"/>
      <c r="D17" s="40"/>
      <c r="E17" s="40"/>
      <c r="F17" s="40"/>
      <c r="G17" s="44"/>
      <c r="H17" s="13" t="s">
        <v>15</v>
      </c>
      <c r="I17" s="13" t="s">
        <v>17</v>
      </c>
      <c r="J17" s="13" t="s">
        <v>15</v>
      </c>
      <c r="K17" s="13" t="s">
        <v>17</v>
      </c>
      <c r="L17" s="25" t="s">
        <v>15</v>
      </c>
      <c r="M17" s="25" t="s">
        <v>17</v>
      </c>
      <c r="N17" s="13" t="s">
        <v>15</v>
      </c>
      <c r="O17" s="25" t="s">
        <v>17</v>
      </c>
      <c r="P17" s="13" t="s">
        <v>15</v>
      </c>
      <c r="Q17" s="13" t="s">
        <v>17</v>
      </c>
      <c r="R17" s="13" t="s">
        <v>15</v>
      </c>
      <c r="S17" s="13" t="s">
        <v>17</v>
      </c>
      <c r="T17" s="13" t="s">
        <v>15</v>
      </c>
      <c r="U17" s="13" t="s">
        <v>17</v>
      </c>
      <c r="V17" s="13" t="s">
        <v>15</v>
      </c>
      <c r="W17" s="13" t="s">
        <v>17</v>
      </c>
      <c r="X17" s="45"/>
      <c r="Y17" s="45"/>
      <c r="Z17" s="45"/>
      <c r="AA17" s="45"/>
      <c r="AB17" s="25" t="s">
        <v>63</v>
      </c>
      <c r="AC17" s="25" t="s">
        <v>64</v>
      </c>
      <c r="AD17" s="13" t="s">
        <v>63</v>
      </c>
      <c r="AE17" s="13" t="s">
        <v>64</v>
      </c>
      <c r="AF17" s="13" t="s">
        <v>63</v>
      </c>
      <c r="AG17" s="32" t="s">
        <v>64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65.45" customHeight="1" x14ac:dyDescent="0.25">
      <c r="A18" s="5" t="s">
        <v>4</v>
      </c>
      <c r="B18" s="14">
        <v>128</v>
      </c>
      <c r="C18" s="14">
        <v>516</v>
      </c>
      <c r="D18" s="14">
        <v>356</v>
      </c>
      <c r="E18" s="14">
        <v>527</v>
      </c>
      <c r="F18" s="14">
        <v>130</v>
      </c>
      <c r="G18" s="35">
        <f>SUM(B18:F18)</f>
        <v>1657</v>
      </c>
      <c r="H18" s="14">
        <v>63</v>
      </c>
      <c r="I18" s="14">
        <v>20</v>
      </c>
      <c r="J18" s="14">
        <v>51</v>
      </c>
      <c r="K18" s="14">
        <v>18</v>
      </c>
      <c r="L18" s="14">
        <v>316</v>
      </c>
      <c r="M18" s="14">
        <v>408</v>
      </c>
      <c r="N18" s="14">
        <v>106</v>
      </c>
      <c r="O18" s="14">
        <v>69</v>
      </c>
      <c r="P18" s="24">
        <v>0</v>
      </c>
      <c r="Q18" s="14">
        <v>72</v>
      </c>
      <c r="R18" s="14">
        <v>3</v>
      </c>
      <c r="S18" s="14">
        <v>15</v>
      </c>
      <c r="T18" s="14">
        <v>183</v>
      </c>
      <c r="U18" s="14">
        <v>333</v>
      </c>
      <c r="V18" s="19">
        <f>SUM(H18, J18, L18, N18, P18, R18, T18)</f>
        <v>722</v>
      </c>
      <c r="W18" s="21">
        <f>SUM(I18, K18, M18, O18, Q18, S18, U18)</f>
        <v>935</v>
      </c>
      <c r="X18" s="50">
        <v>2</v>
      </c>
      <c r="Y18" s="50"/>
      <c r="Z18" s="50">
        <v>36</v>
      </c>
      <c r="AA18" s="50"/>
      <c r="AB18" s="14">
        <v>123</v>
      </c>
      <c r="AC18" s="22">
        <v>738</v>
      </c>
      <c r="AD18" s="14">
        <v>233</v>
      </c>
      <c r="AE18" s="37">
        <v>1398</v>
      </c>
      <c r="AF18" s="14">
        <v>463</v>
      </c>
      <c r="AG18" s="36">
        <v>1714</v>
      </c>
      <c r="AH18" s="3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3.3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26.1" customHeight="1" x14ac:dyDescent="0.25">
      <c r="A20" s="43" t="s">
        <v>3</v>
      </c>
      <c r="B20" s="45" t="s">
        <v>13</v>
      </c>
      <c r="C20" s="45"/>
      <c r="D20" s="45" t="s">
        <v>19</v>
      </c>
      <c r="E20" s="45"/>
      <c r="F20" s="45"/>
      <c r="G20" s="45"/>
      <c r="H20" s="45"/>
      <c r="I20" s="45" t="s">
        <v>32</v>
      </c>
      <c r="J20" s="45"/>
      <c r="K20" s="45" t="s">
        <v>35</v>
      </c>
      <c r="L20" s="45"/>
      <c r="M20" s="45" t="s">
        <v>39</v>
      </c>
      <c r="N20" s="45"/>
      <c r="O20" s="40" t="s">
        <v>42</v>
      </c>
      <c r="P20" s="40"/>
      <c r="Q20" s="40"/>
      <c r="R20" s="44" t="s">
        <v>47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 t="s">
        <v>66</v>
      </c>
      <c r="AF20" s="44"/>
      <c r="AG20" s="44"/>
      <c r="AH20" s="34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26.1" customHeight="1" x14ac:dyDescent="0.25">
      <c r="A21" s="43"/>
      <c r="B21" s="45"/>
      <c r="C21" s="45"/>
      <c r="D21" s="40" t="s">
        <v>20</v>
      </c>
      <c r="E21" s="45" t="s">
        <v>22</v>
      </c>
      <c r="F21" s="45"/>
      <c r="G21" s="45" t="s">
        <v>27</v>
      </c>
      <c r="H21" s="45"/>
      <c r="I21" s="45"/>
      <c r="J21" s="45"/>
      <c r="K21" s="45"/>
      <c r="L21" s="45"/>
      <c r="M21" s="45"/>
      <c r="N21" s="45"/>
      <c r="O21" s="40"/>
      <c r="P21" s="40"/>
      <c r="Q21" s="40"/>
      <c r="R21" s="49" t="s">
        <v>48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4"/>
      <c r="AF21" s="44"/>
      <c r="AG21" s="44"/>
      <c r="AH21" s="34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26.1" customHeight="1" x14ac:dyDescent="0.25">
      <c r="A22" s="43"/>
      <c r="B22" s="45"/>
      <c r="C22" s="45"/>
      <c r="D22" s="40"/>
      <c r="E22" s="45"/>
      <c r="F22" s="45"/>
      <c r="G22" s="45"/>
      <c r="H22" s="45"/>
      <c r="I22" s="13" t="s">
        <v>15</v>
      </c>
      <c r="J22" s="13" t="s">
        <v>17</v>
      </c>
      <c r="K22" s="13" t="s">
        <v>15</v>
      </c>
      <c r="L22" s="13" t="s">
        <v>17</v>
      </c>
      <c r="M22" s="13" t="s">
        <v>15</v>
      </c>
      <c r="N22" s="13" t="s">
        <v>17</v>
      </c>
      <c r="O22" s="25" t="s">
        <v>15</v>
      </c>
      <c r="P22" s="25" t="s">
        <v>17</v>
      </c>
      <c r="Q22" s="25" t="s">
        <v>20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4"/>
      <c r="AF22" s="44"/>
      <c r="AG22" s="44"/>
      <c r="AH22" s="34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57.2" customHeight="1" x14ac:dyDescent="0.25">
      <c r="A23" s="5" t="s">
        <v>4</v>
      </c>
      <c r="B23" s="53">
        <v>224014</v>
      </c>
      <c r="C23" s="53"/>
      <c r="D23" s="38">
        <f>SUM(E23, G23)</f>
        <v>18794</v>
      </c>
      <c r="E23" s="50">
        <v>717</v>
      </c>
      <c r="F23" s="50"/>
      <c r="G23" s="54">
        <v>18077</v>
      </c>
      <c r="H23" s="54"/>
      <c r="I23" s="14">
        <v>722</v>
      </c>
      <c r="J23" s="14">
        <v>935</v>
      </c>
      <c r="K23" s="14">
        <v>474</v>
      </c>
      <c r="L23" s="14">
        <v>781</v>
      </c>
      <c r="M23" s="14">
        <v>71</v>
      </c>
      <c r="N23" s="14">
        <v>117</v>
      </c>
      <c r="O23" s="24">
        <v>0</v>
      </c>
      <c r="P23" s="14">
        <v>18</v>
      </c>
      <c r="Q23" s="28">
        <f>SUM(O23:P23)</f>
        <v>18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4"/>
      <c r="AF23" s="44"/>
      <c r="AG23" s="44"/>
      <c r="AH23" s="34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20.100000000000001" customHeight="1" x14ac:dyDescent="0.25">
      <c r="A24" s="39" t="s">
        <v>70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6"/>
      <c r="P24" s="27"/>
      <c r="Q24" s="27"/>
      <c r="R24" s="27"/>
      <c r="S24" s="26"/>
      <c r="T24" s="26"/>
      <c r="U24" s="26"/>
      <c r="V24" s="26"/>
      <c r="W24" s="26"/>
      <c r="X24" s="26"/>
      <c r="Y24" s="26"/>
      <c r="Z24" s="26"/>
      <c r="AA24" s="26"/>
      <c r="AB24" s="15"/>
      <c r="AC24" s="26"/>
      <c r="AD24" s="26"/>
      <c r="AE24" s="26"/>
      <c r="AF24" s="26"/>
      <c r="AG24" s="33" t="s">
        <v>69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x14ac:dyDescent="0.25">
      <c r="A25" s="8" t="s">
        <v>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x14ac:dyDescent="0.25">
      <c r="A27" s="51" t="s">
        <v>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x14ac:dyDescent="0.25">
      <c r="A28" s="52" t="s">
        <v>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78">
    <mergeCell ref="A27:V27"/>
    <mergeCell ref="A28:V28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N16:O16"/>
    <mergeCell ref="P16:Q16"/>
    <mergeCell ref="E16:E17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20:A22"/>
    <mergeCell ref="I20:J21"/>
    <mergeCell ref="K20:L21"/>
    <mergeCell ref="M20:N21"/>
    <mergeCell ref="D20:H20"/>
    <mergeCell ref="B20:C22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凃宣羽</dc:creator>
  <cp:lastModifiedBy>周禹廷</cp:lastModifiedBy>
  <dcterms:created xsi:type="dcterms:W3CDTF">2023-01-11T05:53:52Z</dcterms:created>
  <dcterms:modified xsi:type="dcterms:W3CDTF">2023-01-11T07:21:38Z</dcterms:modified>
</cp:coreProperties>
</file>