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4"/>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<sst xmlns="http://schemas.openxmlformats.org/spreadsheetml/2006/main" count="51">
  <si>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</si>
  <si>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</si>
  <si>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</si>
  <si>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中華民國112年4月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</si>
  <si>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</si>
  <si>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</si>
  <si>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</si>
  <si>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</si>
  <si>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</si>
  <si>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</si>
  <si>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</si>
  <si>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</si>
  <si>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</si>
  <si>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</si>
  <si>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</si>
  <si>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</si>
  <si>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</si>
  <si>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</si>
  <si>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</si>
  <si>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</si>
  <si>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</si>
  <si>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</si>
  <si>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</si>
  <si>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</si>
  <si>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</si>
  <si>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</si>
  <si>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</si>
  <si>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</si>
  <si>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</si>
  <si>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</si>
  <si>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</si>
  <si>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</si>
  <si>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</si>
  <si>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</si>
  <si>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</si>
  <si>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</si>
  <si>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</si>
  <si>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</si>
  <si>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</si>
  <si>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</si>
  <si>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</si>
  <si>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中華民國112年5月5日編製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</si>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</sst>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6"/>
    <numFmt formatCode="0.00_ " numFmtId="197"/>
    <numFmt formatCode="* #,##0.00;\-* #,##0.00;* &quot;-&quot;??;@" numFmtId="198"/>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6"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7" fontId="1" borderId="0" xfId="0" applyNumberFormat="true" applyFont="true">
      <alignment horizontal="right" vertical="center" wrapText="true"/>
    </xf>
    <xf numFmtId="0" fontId="1" borderId="5" xfId="0" applyFont="true" applyBorder="true">
      <alignment horizontal="center" vertical="center"/>
    </xf>
    <xf numFmtId="0" fontId="1" borderId="0" xfId="0" applyFont="true">
      <alignment horizontal="right" vertical="center" wrapText="true"/>
    </xf>
    <xf numFmtId="0" fontId="5" borderId="2" xfId="0" applyFont="true" applyBorder="true"/>
    <xf numFmtId="198"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8"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selection activeCell="R2" sqref="R2:R2"/>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4" t="s">
        <v>46</v>
      </c>
      <c r="S1" s="50"/>
    </row>
    <row r="2" ht="19.5" customHeight="true">
      <c r="A2" s="1" t="s">
        <v>1</v>
      </c>
      <c r="B2" s="16"/>
      <c r="C2" s="21"/>
      <c r="D2" s="21"/>
      <c r="E2" s="21"/>
      <c r="F2" s="21"/>
      <c r="G2" s="21"/>
      <c r="H2" s="21"/>
      <c r="I2" s="21"/>
      <c r="J2" s="21"/>
      <c r="K2" s="21"/>
      <c r="L2" s="21"/>
      <c r="M2" s="21"/>
      <c r="N2" s="37"/>
      <c r="O2" s="37"/>
      <c r="P2" s="37"/>
      <c r="Q2" s="1" t="s">
        <v>43</v>
      </c>
      <c r="R2" s="45" t="s">
        <v>47</v>
      </c>
      <c r="S2" s="50"/>
    </row>
    <row r="3" ht="6.2" customHeight="true">
      <c r="A3" s="2"/>
      <c r="B3" s="2"/>
      <c r="C3" s="2"/>
      <c r="D3" s="2"/>
      <c r="E3" s="2"/>
      <c r="F3" s="28"/>
      <c r="G3" s="28"/>
      <c r="H3" s="2"/>
      <c r="I3" s="2"/>
      <c r="J3" s="2"/>
      <c r="K3" s="2"/>
      <c r="L3" s="28"/>
      <c r="M3" s="28"/>
      <c r="N3" s="2"/>
      <c r="O3" s="28"/>
      <c r="P3" s="2"/>
      <c r="Q3" s="42"/>
      <c r="R3" s="42"/>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6" t="s">
        <v>48</v>
      </c>
    </row>
    <row r="7" ht="19.5" customHeight="true">
      <c r="A7" s="6"/>
      <c r="B7" s="17" t="s">
        <v>12</v>
      </c>
      <c r="C7" s="17"/>
      <c r="D7" s="17"/>
      <c r="E7" s="17"/>
      <c r="F7" s="18"/>
      <c r="G7" s="18"/>
      <c r="H7" s="18"/>
      <c r="I7" s="18"/>
      <c r="J7" s="18"/>
      <c r="K7" s="18"/>
      <c r="L7" s="18"/>
      <c r="M7" s="18"/>
      <c r="N7" s="18"/>
      <c r="O7" s="18"/>
      <c r="P7" s="18"/>
      <c r="Q7" s="18"/>
      <c r="R7" s="18"/>
      <c r="S7" s="51"/>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7"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7"/>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7" t="s">
        <v>50</v>
      </c>
    </row>
    <row r="11" ht="27.95" customHeight="true">
      <c r="A11" s="9" t="s">
        <v>4</v>
      </c>
      <c r="B11" s="19" t="n">
        <f>SUM(B12:B14)</f>
        <v>164</v>
      </c>
      <c r="C11" s="19" t="n">
        <f>SUM(C12:C14)</f>
        <v>251</v>
      </c>
      <c r="D11" s="19" t="n">
        <f>SUM(D12:D14)</f>
        <v>361</v>
      </c>
      <c r="E11" s="19" t="n">
        <f>B11+C11+D11</f>
        <v>776</v>
      </c>
      <c r="F11" s="19" t="n">
        <f>SUM(F12:F14)</f>
        <v>201</v>
      </c>
      <c r="G11" s="19" t="n">
        <f>SUM(G12:G14)</f>
        <v>154</v>
      </c>
      <c r="H11" s="19" t="n">
        <f>F11+G11</f>
        <v>355</v>
      </c>
      <c r="I11" s="19" t="n">
        <f>SUM(I12:I14)</f>
        <v>27</v>
      </c>
      <c r="J11" s="19" t="n">
        <f>SUM(J12:J14)</f>
        <v>9</v>
      </c>
      <c r="K11" s="19" t="n">
        <f>I11+J11</f>
        <v>36</v>
      </c>
      <c r="L11" s="19" t="n">
        <f>SUM(L12:L14)</f>
        <v>18</v>
      </c>
      <c r="M11" s="19" t="n">
        <f>SUM(M12:M14)</f>
        <v>6</v>
      </c>
      <c r="N11" s="19" t="n">
        <f>L11+M11</f>
        <v>24</v>
      </c>
      <c r="O11" s="19" t="n">
        <f>F11+I11+L11</f>
        <v>246</v>
      </c>
      <c r="P11" s="19" t="n">
        <f>G11+J11+M11</f>
        <v>169</v>
      </c>
      <c r="Q11" s="43" t="n">
        <f>O11/E11*100</f>
        <v>31.7010309278351</v>
      </c>
      <c r="R11" s="48" t="n">
        <f>(P11+D11)/E11*100</f>
        <v>68.298969072165</v>
      </c>
    </row>
    <row r="12" ht="27.95" customHeight="true">
      <c r="A12" s="9" t="s">
        <v>5</v>
      </c>
      <c r="B12" s="19" t="n">
        <v>54</v>
      </c>
      <c r="C12" s="19" t="n">
        <v>80</v>
      </c>
      <c r="D12" s="19" t="n">
        <v>171</v>
      </c>
      <c r="E12" s="19" t="n">
        <f>B12+C12+D12</f>
        <v>305</v>
      </c>
      <c r="F12" s="19" t="n">
        <v>60</v>
      </c>
      <c r="G12" s="19" t="n">
        <v>65</v>
      </c>
      <c r="H12" s="19" t="n">
        <f>F12+G12</f>
        <v>125</v>
      </c>
      <c r="I12" s="19" t="n">
        <v>5</v>
      </c>
      <c r="J12" s="19" t="n">
        <v>1</v>
      </c>
      <c r="K12" s="19" t="n">
        <f>I12+J12</f>
        <v>6</v>
      </c>
      <c r="L12" s="19" t="n">
        <v>3</v>
      </c>
      <c r="M12" s="19" t="n">
        <v>0</v>
      </c>
      <c r="N12" s="19" t="n">
        <f>L12+M12</f>
        <v>3</v>
      </c>
      <c r="O12" s="19" t="n">
        <f>F12+I12+L12</f>
        <v>68</v>
      </c>
      <c r="P12" s="19" t="n">
        <f>G12+J12+M12</f>
        <v>66</v>
      </c>
      <c r="Q12" s="43" t="n">
        <f>O12/E12*100</f>
        <v>22.2950819672131</v>
      </c>
      <c r="R12" s="48" t="n">
        <f>(P12+D12)/E12*100</f>
        <v>77.7049180327869</v>
      </c>
    </row>
    <row r="13" ht="27.95" customHeight="true">
      <c r="A13" s="9" t="s">
        <v>6</v>
      </c>
      <c r="B13" s="19" t="n">
        <v>17</v>
      </c>
      <c r="C13" s="19" t="n">
        <v>42</v>
      </c>
      <c r="D13" s="19" t="n">
        <v>39</v>
      </c>
      <c r="E13" s="19" t="n">
        <f>B13+C13+D13</f>
        <v>98</v>
      </c>
      <c r="F13" s="19" t="n">
        <v>31</v>
      </c>
      <c r="G13" s="19" t="n">
        <v>23</v>
      </c>
      <c r="H13" s="19" t="n">
        <f>F13+G13</f>
        <v>54</v>
      </c>
      <c r="I13" s="19" t="n">
        <v>2</v>
      </c>
      <c r="J13" s="19" t="n">
        <v>3</v>
      </c>
      <c r="K13" s="19" t="n">
        <f>I13+J13</f>
        <v>5</v>
      </c>
      <c r="L13" s="19" t="n">
        <v>0</v>
      </c>
      <c r="M13" s="19" t="n">
        <v>0</v>
      </c>
      <c r="N13" s="19" t="n">
        <f>L13+M13</f>
        <v>0</v>
      </c>
      <c r="O13" s="19" t="n">
        <f>F13+I13+L13</f>
        <v>33</v>
      </c>
      <c r="P13" s="19" t="n">
        <f>G13+J13+M13</f>
        <v>26</v>
      </c>
      <c r="Q13" s="43" t="n">
        <f>O13/E13*100</f>
        <v>33.6734693877551</v>
      </c>
      <c r="R13" s="48" t="n">
        <f>(P13+D13)/E13*100</f>
        <v>66.3265306122449</v>
      </c>
    </row>
    <row r="14" ht="27.95" customHeight="true">
      <c r="A14" s="10" t="s">
        <v>7</v>
      </c>
      <c r="B14" s="19" t="n">
        <v>93</v>
      </c>
      <c r="C14" s="19" t="n">
        <v>129</v>
      </c>
      <c r="D14" s="19" t="n">
        <v>151</v>
      </c>
      <c r="E14" s="19" t="n">
        <f>B14+C14+D14</f>
        <v>373</v>
      </c>
      <c r="F14" s="19" t="n">
        <v>110</v>
      </c>
      <c r="G14" s="19" t="n">
        <v>66</v>
      </c>
      <c r="H14" s="19" t="n">
        <f>F14+G14</f>
        <v>176</v>
      </c>
      <c r="I14" s="19" t="n">
        <v>20</v>
      </c>
      <c r="J14" s="19" t="n">
        <v>5</v>
      </c>
      <c r="K14" s="19" t="n">
        <f>I14+J14</f>
        <v>25</v>
      </c>
      <c r="L14" s="19" t="n">
        <v>15</v>
      </c>
      <c r="M14" s="19" t="n">
        <v>6</v>
      </c>
      <c r="N14" s="19" t="n">
        <f>L14+M14</f>
        <v>21</v>
      </c>
      <c r="O14" s="19" t="n">
        <f>F14+I14+L14</f>
        <v>145</v>
      </c>
      <c r="P14" s="19" t="n">
        <f>G14+J14+M14</f>
        <v>77</v>
      </c>
      <c r="Q14" s="43" t="n">
        <f>O14/E14*100</f>
        <v>38.8739946380697</v>
      </c>
      <c r="R14" s="48" t="n">
        <f>(P14+D14)/E14*100</f>
        <v>61.1260053619303</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49"/>
    </row>
    <row r="17" ht="27.95" customHeight="true">
      <c r="A17" s="12" t="s">
        <v>9</v>
      </c>
      <c r="B17" s="20" t="s">
        <v>14</v>
      </c>
      <c r="C17" s="20"/>
      <c r="D17" s="20"/>
      <c r="E17" s="12"/>
      <c r="F17" s="32"/>
      <c r="G17" s="32"/>
      <c r="H17" s="12"/>
      <c r="I17" s="12"/>
      <c r="J17" s="12"/>
      <c r="K17" s="12"/>
      <c r="L17" s="32"/>
      <c r="M17" s="32"/>
      <c r="N17" s="12"/>
      <c r="O17" s="39"/>
      <c r="P17" s="41"/>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