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<sst xmlns="http://schemas.openxmlformats.org/spreadsheetml/2006/main" count="51">
  <si>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</si>
  <si>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</si>
  <si>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</si>
  <si>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中華民國112年7月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</si>
  <si>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</si>
  <si>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</si>
  <si>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</si>
  <si>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</si>
  <si>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</si>
  <si>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</si>
  <si>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</si>
  <si>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</si>
  <si>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</si>
  <si>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</si>
  <si>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</si>
  <si>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</si>
  <si>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</si>
  <si>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</si>
  <si>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</si>
  <si>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</si>
  <si>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</si>
  <si>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</si>
  <si>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</si>
  <si>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</si>
  <si>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</si>
  <si>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</si>
  <si>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</si>
  <si>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</si>
  <si>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</si>
  <si>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</si>
  <si>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</si>
  <si>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</si>
  <si>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</si>
  <si>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</si>
  <si>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</si>
  <si>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</si>
  <si>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</si>
  <si>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</si>
  <si>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</si>
  <si>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</si>
  <si>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</si>
  <si>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中華民國112年8月8日編製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</si>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</sst>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R18" sqref="R18:R18"/>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210</v>
      </c>
      <c r="C11" s="19" t="n">
        <f>SUM(C12:C14)</f>
        <v>399</v>
      </c>
      <c r="D11" s="19" t="n">
        <f>SUM(D12:D14)</f>
        <v>979</v>
      </c>
      <c r="E11" s="19" t="n">
        <f>B11+C11+D11</f>
        <v>1588</v>
      </c>
      <c r="F11" s="19" t="n">
        <f>SUM(F12:F14)</f>
        <v>280</v>
      </c>
      <c r="G11" s="19" t="n">
        <f>SUM(G12:G14)</f>
        <v>244</v>
      </c>
      <c r="H11" s="19" t="n">
        <f>F11+G11</f>
        <v>524</v>
      </c>
      <c r="I11" s="19" t="n">
        <f>SUM(I12:I14)</f>
        <v>32</v>
      </c>
      <c r="J11" s="19" t="n">
        <f>SUM(J12:J14)</f>
        <v>17</v>
      </c>
      <c r="K11" s="19" t="n">
        <f>I11+J11</f>
        <v>49</v>
      </c>
      <c r="L11" s="19" t="n">
        <f>SUM(L12:L14)</f>
        <v>18</v>
      </c>
      <c r="M11" s="19" t="n">
        <f>SUM(M12:M14)</f>
        <v>18</v>
      </c>
      <c r="N11" s="19" t="n">
        <f>L11+M11</f>
        <v>36</v>
      </c>
      <c r="O11" s="19" t="n">
        <f>F11+I11+L11</f>
        <v>330</v>
      </c>
      <c r="P11" s="19" t="n">
        <f>G11+J11+M11</f>
        <v>279</v>
      </c>
      <c r="Q11" s="44" t="n">
        <f>O11/E11*100</f>
        <v>20.7808564231738</v>
      </c>
      <c r="R11" s="49" t="n">
        <f>(P11+D11)/E11*100</f>
        <v>79.2191435768262</v>
      </c>
    </row>
    <row r="12" ht="27.95" customHeight="true">
      <c r="A12" s="9" t="s">
        <v>5</v>
      </c>
      <c r="B12" s="19" t="n">
        <v>93</v>
      </c>
      <c r="C12" s="19" t="n">
        <v>122</v>
      </c>
      <c r="D12" s="19" t="n">
        <v>381</v>
      </c>
      <c r="E12" s="19" t="n">
        <f>B12+C12+D12</f>
        <v>596</v>
      </c>
      <c r="F12" s="19" t="n">
        <v>106</v>
      </c>
      <c r="G12" s="19" t="n">
        <v>89</v>
      </c>
      <c r="H12" s="19" t="n">
        <f>F12+G12</f>
        <v>195</v>
      </c>
      <c r="I12" s="19" t="n">
        <v>8</v>
      </c>
      <c r="J12" s="19" t="n">
        <v>2</v>
      </c>
      <c r="K12" s="19" t="n">
        <f>I12+J12</f>
        <v>10</v>
      </c>
      <c r="L12" s="19" t="n">
        <v>8</v>
      </c>
      <c r="M12" s="19" t="n">
        <v>2</v>
      </c>
      <c r="N12" s="19" t="n">
        <f>L12+M12</f>
        <v>10</v>
      </c>
      <c r="O12" s="19" t="n">
        <f>F12+I12+L12</f>
        <v>122</v>
      </c>
      <c r="P12" s="19" t="n">
        <f>G12+J12+M12</f>
        <v>93</v>
      </c>
      <c r="Q12" s="44" t="n">
        <f>O12/E12*100</f>
        <v>20.4697986577181</v>
      </c>
      <c r="R12" s="49" t="n">
        <f>(P12+D12)/E12*100</f>
        <v>79.5302013422819</v>
      </c>
    </row>
    <row r="13" ht="27.95" customHeight="true">
      <c r="A13" s="9" t="s">
        <v>6</v>
      </c>
      <c r="B13" s="19" t="n">
        <v>56</v>
      </c>
      <c r="C13" s="19" t="n">
        <v>120</v>
      </c>
      <c r="D13" s="19" t="n">
        <v>165</v>
      </c>
      <c r="E13" s="19" t="n">
        <f>B13+C13+D13</f>
        <v>341</v>
      </c>
      <c r="F13" s="19" t="n">
        <v>94</v>
      </c>
      <c r="G13" s="19" t="n">
        <v>78</v>
      </c>
      <c r="H13" s="19" t="n">
        <f>F13+G13</f>
        <v>172</v>
      </c>
      <c r="I13" s="19" t="n">
        <v>2</v>
      </c>
      <c r="J13" s="19" t="n">
        <v>0</v>
      </c>
      <c r="K13" s="19" t="n">
        <f>I13+J13</f>
        <v>2</v>
      </c>
      <c r="L13" s="19" t="n">
        <v>0</v>
      </c>
      <c r="M13" s="19" t="n">
        <v>2</v>
      </c>
      <c r="N13" s="19" t="n">
        <f>L13+M13</f>
        <v>2</v>
      </c>
      <c r="O13" s="19" t="n">
        <f>F13+I13+L13</f>
        <v>96</v>
      </c>
      <c r="P13" s="19" t="n">
        <f>G13+J13+M13</f>
        <v>80</v>
      </c>
      <c r="Q13" s="44" t="n">
        <f>O13/E13*100</f>
        <v>28.1524926686217</v>
      </c>
      <c r="R13" s="49" t="n">
        <f>(P13+D13)/E13*100</f>
        <v>71.8475073313783</v>
      </c>
    </row>
    <row r="14" ht="27.95" customHeight="true">
      <c r="A14" s="10" t="s">
        <v>7</v>
      </c>
      <c r="B14" s="19" t="n">
        <v>61</v>
      </c>
      <c r="C14" s="19" t="n">
        <v>157</v>
      </c>
      <c r="D14" s="19" t="n">
        <v>433</v>
      </c>
      <c r="E14" s="19" t="n">
        <f>B14+C14+D14</f>
        <v>651</v>
      </c>
      <c r="F14" s="19" t="n">
        <v>80</v>
      </c>
      <c r="G14" s="19" t="n">
        <v>77</v>
      </c>
      <c r="H14" s="19" t="n">
        <f>F14+G14</f>
        <v>157</v>
      </c>
      <c r="I14" s="19" t="n">
        <v>22</v>
      </c>
      <c r="J14" s="19" t="n">
        <v>15</v>
      </c>
      <c r="K14" s="19" t="n">
        <f>I14+J14</f>
        <v>37</v>
      </c>
      <c r="L14" s="19" t="n">
        <v>10</v>
      </c>
      <c r="M14" s="19" t="n">
        <v>14</v>
      </c>
      <c r="N14" s="19" t="n">
        <f>L14+M14</f>
        <v>24</v>
      </c>
      <c r="O14" s="19" t="n">
        <f>F14+I14+L14</f>
        <v>112</v>
      </c>
      <c r="P14" s="19" t="n">
        <f>G14+J14+M14</f>
        <v>106</v>
      </c>
      <c r="Q14" s="44" t="n">
        <f>O14/E14*100</f>
        <v>17.2043010752688</v>
      </c>
      <c r="R14" s="49" t="n">
        <f>(P14+D14)/E14*100</f>
        <v>82.7956989247312</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

<file path=docProps/core.xml><?xml version="1.0" encoding="utf-8"?>
<cp:coreProperties xmlns:dc="http://purl.org/dc/elements/1.1/" xmlns:cp="http://schemas.openxmlformats.org/package/2006/metadata/core-properties"/>
</file>