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\\192.168.145.240\共用檔案\22-0.系統抽換報表留底區\佑安\112年\1120324_農業局\20322-07-01-2\"/>
    </mc:Choice>
  </mc:AlternateContent>
  <xr:revisionPtr revIDLastSave="0" documentId="8_{94645ECB-8AFC-4CB7-9306-2280064625B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表" sheetId="1" r:id="rId1"/>
  </sheets>
  <calcPr calcId="191029"/>
</workbook>
</file>

<file path=xl/calcChain.xml><?xml version="1.0" encoding="utf-8"?>
<calcChain xmlns="http://schemas.openxmlformats.org/spreadsheetml/2006/main">
  <c r="G23" i="1" l="1"/>
  <c r="G22" i="1"/>
  <c r="G21" i="1"/>
  <c r="F21" i="1"/>
  <c r="D21" i="1"/>
  <c r="H20" i="1"/>
  <c r="G20" i="1"/>
  <c r="F20" i="1"/>
  <c r="D20" i="1"/>
  <c r="G19" i="1"/>
  <c r="G18" i="1"/>
  <c r="G15" i="1"/>
  <c r="H14" i="1"/>
  <c r="F14" i="1"/>
  <c r="G14" i="1" s="1"/>
  <c r="D14" i="1"/>
  <c r="G13" i="1"/>
  <c r="G12" i="1"/>
  <c r="F12" i="1"/>
  <c r="D12" i="1"/>
  <c r="G11" i="1"/>
  <c r="G10" i="1"/>
  <c r="G9" i="1"/>
  <c r="F9" i="1"/>
  <c r="D9" i="1"/>
  <c r="G8" i="1"/>
  <c r="G7" i="1"/>
</calcChain>
</file>

<file path=xl/sharedStrings.xml><?xml version="1.0" encoding="utf-8"?>
<sst xmlns="http://schemas.openxmlformats.org/spreadsheetml/2006/main" count="71" uniqueCount="51">
  <si>
    <t>公開類</t>
  </si>
  <si>
    <t>月報</t>
  </si>
  <si>
    <t>臺中市各類農產品批發市場交易量、交易額、平均價及管理費收入</t>
  </si>
  <si>
    <t>中 華 民 國 112年2月</t>
  </si>
  <si>
    <t>市場別</t>
  </si>
  <si>
    <t>果菜批發市場</t>
  </si>
  <si>
    <t>魚類批發市場</t>
  </si>
  <si>
    <t>肉品批發市場</t>
  </si>
  <si>
    <t>花卉批發市場</t>
  </si>
  <si>
    <t>填表</t>
  </si>
  <si>
    <t>資料來源：本局運銷加工科依據各批發市場報送之資料彙編而成。</t>
  </si>
  <si>
    <t>填表說明：本表編製1份，並依統計法規定永久保存，資料透過網際網路上傳至「臺中市公務統計行政管理系統」。</t>
  </si>
  <si>
    <t>次月20日前填報</t>
  </si>
  <si>
    <t>台中果菜批發市場</t>
  </si>
  <si>
    <t>豐原果菜批發市場</t>
  </si>
  <si>
    <t>東勢果菜批發市場</t>
  </si>
  <si>
    <t>合計</t>
  </si>
  <si>
    <t>台中魚市場</t>
  </si>
  <si>
    <t>台中肉品市場</t>
  </si>
  <si>
    <t>大安肉品市場</t>
  </si>
  <si>
    <t>台中花卉批發市場</t>
  </si>
  <si>
    <t>種類</t>
  </si>
  <si>
    <t>蔬菜</t>
  </si>
  <si>
    <t>水果</t>
  </si>
  <si>
    <t>小計</t>
  </si>
  <si>
    <t>魚</t>
  </si>
  <si>
    <t>毛豬</t>
  </si>
  <si>
    <t>切花</t>
  </si>
  <si>
    <t>盆花</t>
  </si>
  <si>
    <t>審核</t>
  </si>
  <si>
    <t>交　　　易　　　量</t>
  </si>
  <si>
    <t>公斤</t>
  </si>
  <si>
    <t>頭</t>
  </si>
  <si>
    <t>把</t>
  </si>
  <si>
    <t>盆</t>
  </si>
  <si>
    <t>交易金額</t>
  </si>
  <si>
    <t>（元）</t>
  </si>
  <si>
    <t>業務主管人員</t>
  </si>
  <si>
    <t>主辦統計人員</t>
  </si>
  <si>
    <t>編製機關</t>
  </si>
  <si>
    <t>表號</t>
  </si>
  <si>
    <t>平均價</t>
  </si>
  <si>
    <t>元／公斤、頭、件、盆</t>
  </si>
  <si>
    <t>臺中市政府農業局</t>
  </si>
  <si>
    <t>管理費收入</t>
  </si>
  <si>
    <t>機關首長</t>
  </si>
  <si>
    <t>編製日期:中華民國112年3月15日</t>
  </si>
  <si>
    <t>備註</t>
  </si>
  <si>
    <t>臺中肉品市場自110年6月起已停止拍賣作業，爰無交易數量及金額</t>
  </si>
  <si>
    <t>--</t>
    <phoneticPr fontId="6" type="noConversion"/>
  </si>
  <si>
    <t>20322-07-01-2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</si>
</sst>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General_)"/>
    <numFmt numFmtId="177" formatCode="#,##0.0_);[Red]\(#,##0.0\)"/>
    <numFmt numFmtId="178" formatCode="#,##0.00_);[Red]\(#,##0.00\)"/>
    <numFmt numFmtId="179" formatCode="#,##0_);[Red]\(#,##0\)"/>
    <numFmt numFmtId="180" formatCode="_(* #,##0_);_(* \(#,##0\);_(* &quot;-&quot;??_);_(@_)"/>
  </numFmts>
  <fonts count="7">
    <font>
      <sz val="11"/>
      <color theme="1"/>
      <name val="Calibri"/>
      <scheme val="minor"/>
    </font>
    <font>
      <sz val="12"/>
      <color theme="1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華康楷書體W5"/>
      <family val="3"/>
      <charset val="136"/>
    </font>
    <font>
      <sz val="16"/>
      <color theme="1"/>
      <name val="標楷體"/>
      <family val="4"/>
      <charset val="136"/>
    </font>
    <font>
      <sz val="9"/>
      <name val="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176" fontId="1" fillId="0" borderId="1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left" vertical="center"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1" fillId="0" borderId="6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left" vertical="center"/>
    </xf>
    <xf numFmtId="176" fontId="3" fillId="0" borderId="2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vertical="center"/>
    </xf>
    <xf numFmtId="176" fontId="1" fillId="0" borderId="8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1" xfId="0" applyNumberFormat="1" applyFont="1" applyBorder="1" applyAlignment="1">
      <alignment horizontal="right" vertical="center"/>
    </xf>
    <xf numFmtId="41" fontId="5" fillId="0" borderId="9" xfId="0" applyNumberFormat="1" applyFont="1" applyBorder="1" applyAlignment="1">
      <alignment horizontal="righ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10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8" fontId="5" fillId="0" borderId="1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center" vertical="center"/>
    </xf>
    <xf numFmtId="176" fontId="1" fillId="0" borderId="12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horizontal="center" vertical="center"/>
    </xf>
    <xf numFmtId="180" fontId="5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9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vertical="center" wrapText="1"/>
    </xf>
    <xf numFmtId="176" fontId="3" fillId="0" borderId="7" xfId="0" applyNumberFormat="1" applyFont="1" applyBorder="1" applyAlignment="1">
      <alignment vertical="center" wrapText="1"/>
    </xf>
    <xf numFmtId="176" fontId="4" fillId="0" borderId="6" xfId="0" applyNumberFormat="1" applyFont="1" applyBorder="1" applyAlignment="1">
      <alignment vertical="center"/>
    </xf>
    <xf numFmtId="41" fontId="5" fillId="0" borderId="1" xfId="0" quotePrefix="1" applyNumberFormat="1" applyFont="1" applyBorder="1" applyAlignment="1">
      <alignment horizontal="right" vertical="center"/>
    </xf>
    <xf numFmtId="176" fontId="3" fillId="0" borderId="9" xfId="0" applyNumberFormat="1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4" xfId="0" applyNumberFormat="1" applyFont="1" applyBorder="1" applyAlignment="1">
      <alignment vertical="center"/>
    </xf>
    <xf numFmtId="176" fontId="1" fillId="0" borderId="0" xfId="0" applyNumberFormat="1" applyFont="1" applyAlignment="1">
      <alignment horizontal="right" vertical="center"/>
    </xf>
    <xf numFmtId="176" fontId="1" fillId="0" borderId="5" xfId="0" applyNumberFormat="1" applyFont="1" applyBorder="1" applyAlignment="1">
      <alignment vertical="center"/>
    </xf>
    <xf numFmtId="180" fontId="5" fillId="0" borderId="1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right" vertical="center"/>
    </xf>
    <xf numFmtId="41" fontId="5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vertical="center"/>
    </xf>
    <xf numFmtId="176" fontId="1" fillId="0" borderId="3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00"/>
  <sheetViews>
    <sheetView showGridLines="0" tabSelected="1" workbookViewId="0">
      <selection activeCell="H2" sqref="H2:I2"/>
    </sheetView>
  </sheetViews>
  <sheetFormatPr defaultColWidth="9.28515625" defaultRowHeight="15"/>
  <cols>
    <col min="1" max="2" width="17" customWidth="1"/>
    <col min="3" max="3" width="10" customWidth="1"/>
    <col min="4" max="4" width="22.42578125" customWidth="1"/>
    <col min="5" max="5" width="6" customWidth="1"/>
    <col min="6" max="6" width="22" customWidth="1"/>
    <col min="7" max="8" width="19" customWidth="1"/>
  </cols>
  <sheetData>
    <row r="1" spans="1:50" ht="17.649999999999999" customHeight="1">
      <c r="A1" s="1" t="s">
        <v>0</v>
      </c>
      <c r="B1" s="8"/>
      <c r="C1" s="5"/>
      <c r="D1" s="5"/>
      <c r="E1" s="5"/>
      <c r="F1" s="25"/>
      <c r="G1" s="1" t="s">
        <v>39</v>
      </c>
      <c r="H1" s="54" t="s">
        <v>43</v>
      </c>
      <c r="I1" s="54"/>
      <c r="J1" s="42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</row>
    <row r="2" spans="1:50" ht="18">
      <c r="A2" s="1" t="s">
        <v>1</v>
      </c>
      <c r="B2" s="9" t="s">
        <v>12</v>
      </c>
      <c r="C2" s="10"/>
      <c r="D2" s="12"/>
      <c r="E2" s="12"/>
      <c r="F2" s="26"/>
      <c r="G2" s="1" t="s">
        <v>40</v>
      </c>
      <c r="H2" s="54" t="s">
        <v>50</v>
      </c>
      <c r="I2" s="54"/>
      <c r="J2" s="42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</row>
    <row r="3" spans="1:50" ht="48.4" customHeight="1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</row>
    <row r="4" spans="1:50" ht="34.35" customHeigh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</row>
    <row r="5" spans="1:50" ht="26.1" customHeight="1">
      <c r="A5" s="47" t="s">
        <v>4</v>
      </c>
      <c r="B5" s="47"/>
      <c r="C5" s="45" t="s">
        <v>21</v>
      </c>
      <c r="D5" s="13" t="s">
        <v>30</v>
      </c>
      <c r="E5" s="19"/>
      <c r="F5" s="27" t="s">
        <v>35</v>
      </c>
      <c r="G5" s="27" t="s">
        <v>41</v>
      </c>
      <c r="H5" s="32" t="s">
        <v>44</v>
      </c>
      <c r="I5" s="59" t="s">
        <v>47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</row>
    <row r="6" spans="1:50" ht="24.2" customHeight="1">
      <c r="A6" s="47"/>
      <c r="B6" s="47"/>
      <c r="C6" s="45"/>
      <c r="D6" s="14"/>
      <c r="E6" s="20"/>
      <c r="F6" s="28" t="s">
        <v>36</v>
      </c>
      <c r="G6" s="28" t="s">
        <v>42</v>
      </c>
      <c r="H6" s="33" t="s">
        <v>36</v>
      </c>
      <c r="I6" s="5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</row>
    <row r="7" spans="1:50" ht="30.2" customHeight="1">
      <c r="A7" s="49" t="s">
        <v>5</v>
      </c>
      <c r="B7" s="46" t="s">
        <v>13</v>
      </c>
      <c r="C7" s="1" t="s">
        <v>22</v>
      </c>
      <c r="D7" s="15">
        <v>3606977</v>
      </c>
      <c r="E7" s="21" t="s">
        <v>31</v>
      </c>
      <c r="F7" s="29">
        <v>79485510</v>
      </c>
      <c r="G7" s="23">
        <f t="shared" ref="G7:G15" si="0">F7/D7</f>
        <v>22.036600177932932</v>
      </c>
      <c r="H7" s="50">
        <v>9454261</v>
      </c>
      <c r="I7" s="3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</row>
    <row r="8" spans="1:50" ht="30.2" customHeight="1">
      <c r="A8" s="49"/>
      <c r="B8" s="46"/>
      <c r="C8" s="1" t="s">
        <v>23</v>
      </c>
      <c r="D8" s="15">
        <v>8456924</v>
      </c>
      <c r="E8" s="21" t="s">
        <v>31</v>
      </c>
      <c r="F8" s="29">
        <v>433209041</v>
      </c>
      <c r="G8" s="23">
        <f t="shared" si="0"/>
        <v>51.225367639581485</v>
      </c>
      <c r="H8" s="50"/>
      <c r="I8" s="38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</row>
    <row r="9" spans="1:50" ht="30.2" customHeight="1">
      <c r="A9" s="49"/>
      <c r="B9" s="46"/>
      <c r="C9" s="1" t="s">
        <v>24</v>
      </c>
      <c r="D9" s="16">
        <f>D7+D8</f>
        <v>12063901</v>
      </c>
      <c r="E9" s="22" t="s">
        <v>31</v>
      </c>
      <c r="F9" s="29">
        <f>F7+F8</f>
        <v>512694551</v>
      </c>
      <c r="G9" s="23">
        <f t="shared" si="0"/>
        <v>42.498239251134436</v>
      </c>
      <c r="H9" s="50"/>
      <c r="I9" s="38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</row>
    <row r="10" spans="1:50" ht="30.2" customHeight="1">
      <c r="A10" s="49"/>
      <c r="B10" s="46" t="s">
        <v>14</v>
      </c>
      <c r="C10" s="1" t="s">
        <v>22</v>
      </c>
      <c r="D10" s="15">
        <v>2412078.6</v>
      </c>
      <c r="E10" s="21" t="s">
        <v>31</v>
      </c>
      <c r="F10" s="29">
        <v>60842486</v>
      </c>
      <c r="G10" s="23">
        <f t="shared" si="0"/>
        <v>25.224089297919228</v>
      </c>
      <c r="H10" s="50">
        <v>2251819</v>
      </c>
      <c r="I10" s="38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</row>
    <row r="11" spans="1:50" ht="30.2" customHeight="1">
      <c r="A11" s="49"/>
      <c r="B11" s="46"/>
      <c r="C11" s="1" t="s">
        <v>23</v>
      </c>
      <c r="D11" s="15">
        <v>1463786.1</v>
      </c>
      <c r="E11" s="21" t="s">
        <v>31</v>
      </c>
      <c r="F11" s="29">
        <v>57189850</v>
      </c>
      <c r="G11" s="23">
        <f t="shared" si="0"/>
        <v>39.069813547211574</v>
      </c>
      <c r="H11" s="50"/>
      <c r="I11" s="38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</row>
    <row r="12" spans="1:50" ht="30.2" customHeight="1">
      <c r="A12" s="49"/>
      <c r="B12" s="46"/>
      <c r="C12" s="1" t="s">
        <v>24</v>
      </c>
      <c r="D12" s="15">
        <f>D10+D11</f>
        <v>3875864.7</v>
      </c>
      <c r="E12" s="21" t="s">
        <v>31</v>
      </c>
      <c r="F12" s="29">
        <f>SUM(F10:F11)</f>
        <v>118032336</v>
      </c>
      <c r="G12" s="23">
        <f t="shared" si="0"/>
        <v>30.45316210341398</v>
      </c>
      <c r="H12" s="50"/>
      <c r="I12" s="38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</row>
    <row r="13" spans="1:50" ht="30.2" customHeight="1">
      <c r="A13" s="49"/>
      <c r="B13" s="1" t="s">
        <v>15</v>
      </c>
      <c r="C13" s="1" t="s">
        <v>23</v>
      </c>
      <c r="D13" s="15">
        <v>336542.7</v>
      </c>
      <c r="E13" s="21" t="s">
        <v>31</v>
      </c>
      <c r="F13" s="29">
        <v>13110616</v>
      </c>
      <c r="G13" s="23">
        <f t="shared" si="0"/>
        <v>38.956768338757605</v>
      </c>
      <c r="H13" s="34">
        <v>393363</v>
      </c>
      <c r="I13" s="38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50" ht="30.2" customHeight="1">
      <c r="A14" s="49"/>
      <c r="B14" s="46" t="s">
        <v>16</v>
      </c>
      <c r="C14" s="46"/>
      <c r="D14" s="15">
        <f>D9+D12+D13</f>
        <v>16276308.399999999</v>
      </c>
      <c r="E14" s="21" t="s">
        <v>31</v>
      </c>
      <c r="F14" s="29">
        <f>F9+F12+F13</f>
        <v>643837503</v>
      </c>
      <c r="G14" s="23">
        <f t="shared" si="0"/>
        <v>39.556727924865328</v>
      </c>
      <c r="H14" s="29">
        <f>SUM(H7:H13)</f>
        <v>12099443</v>
      </c>
      <c r="I14" s="39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</row>
    <row r="15" spans="1:50" ht="30.2" customHeight="1">
      <c r="A15" s="2" t="s">
        <v>6</v>
      </c>
      <c r="B15" s="1" t="s">
        <v>17</v>
      </c>
      <c r="C15" s="1" t="s">
        <v>25</v>
      </c>
      <c r="D15" s="15">
        <v>1042722.1</v>
      </c>
      <c r="E15" s="21" t="s">
        <v>31</v>
      </c>
      <c r="F15" s="29">
        <v>159986545</v>
      </c>
      <c r="G15" s="23">
        <f t="shared" si="0"/>
        <v>153.43162382383571</v>
      </c>
      <c r="H15" s="34">
        <v>4959793</v>
      </c>
      <c r="I15" s="36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</row>
    <row r="16" spans="1:50" ht="30.2" customHeight="1">
      <c r="A16" s="49" t="s">
        <v>7</v>
      </c>
      <c r="B16" s="46" t="s">
        <v>18</v>
      </c>
      <c r="C16" s="54" t="s">
        <v>26</v>
      </c>
      <c r="D16" s="17">
        <v>0</v>
      </c>
      <c r="E16" s="21" t="s">
        <v>32</v>
      </c>
      <c r="F16" s="30">
        <v>0</v>
      </c>
      <c r="G16" s="43" t="s">
        <v>49</v>
      </c>
      <c r="H16" s="56">
        <v>0</v>
      </c>
      <c r="I16" s="58" t="s">
        <v>48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</row>
    <row r="17" spans="1:50" ht="30.2" customHeight="1">
      <c r="A17" s="49"/>
      <c r="B17" s="46"/>
      <c r="C17" s="54"/>
      <c r="D17" s="17">
        <v>0</v>
      </c>
      <c r="E17" s="21" t="s">
        <v>31</v>
      </c>
      <c r="F17" s="30">
        <v>0</v>
      </c>
      <c r="G17" s="43" t="s">
        <v>49</v>
      </c>
      <c r="H17" s="56"/>
      <c r="I17" s="58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</row>
    <row r="18" spans="1:50" ht="30.2" customHeight="1">
      <c r="A18" s="49"/>
      <c r="B18" s="46" t="s">
        <v>19</v>
      </c>
      <c r="C18" s="54"/>
      <c r="D18" s="15">
        <v>40808</v>
      </c>
      <c r="E18" s="21" t="s">
        <v>32</v>
      </c>
      <c r="F18" s="29">
        <v>417250835</v>
      </c>
      <c r="G18" s="23">
        <f t="shared" ref="G18:G23" si="1">F18/D18</f>
        <v>10224.731302685748</v>
      </c>
      <c r="H18" s="55">
        <v>8345208</v>
      </c>
      <c r="I18" s="40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</row>
    <row r="19" spans="1:50" ht="30.2" customHeight="1">
      <c r="A19" s="49"/>
      <c r="B19" s="46"/>
      <c r="C19" s="54"/>
      <c r="D19" s="15">
        <v>5049144.5</v>
      </c>
      <c r="E19" s="21" t="s">
        <v>31</v>
      </c>
      <c r="F19" s="29">
        <v>417250835</v>
      </c>
      <c r="G19" s="23">
        <f t="shared" si="1"/>
        <v>82.637927078537757</v>
      </c>
      <c r="H19" s="55"/>
      <c r="I19" s="4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</row>
    <row r="20" spans="1:50" ht="30.2" customHeight="1">
      <c r="A20" s="49"/>
      <c r="B20" s="46" t="s">
        <v>16</v>
      </c>
      <c r="C20" s="46"/>
      <c r="D20" s="16">
        <f>D16+D18</f>
        <v>40808</v>
      </c>
      <c r="E20" s="23" t="s">
        <v>32</v>
      </c>
      <c r="F20" s="29">
        <f>F19+F17</f>
        <v>417250835</v>
      </c>
      <c r="G20" s="23">
        <f t="shared" si="1"/>
        <v>10224.731302685748</v>
      </c>
      <c r="H20" s="55">
        <f>H16+H18</f>
        <v>8345208</v>
      </c>
      <c r="I20" s="44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</row>
    <row r="21" spans="1:50" ht="30.2" customHeight="1">
      <c r="A21" s="49"/>
      <c r="B21" s="46"/>
      <c r="C21" s="46"/>
      <c r="D21" s="16">
        <f>D17+D19</f>
        <v>5049144.5</v>
      </c>
      <c r="E21" s="23" t="s">
        <v>31</v>
      </c>
      <c r="F21" s="29">
        <f>F19+F17</f>
        <v>417250835</v>
      </c>
      <c r="G21" s="23">
        <f t="shared" si="1"/>
        <v>82.637927078537757</v>
      </c>
      <c r="H21" s="55"/>
      <c r="I21" s="44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</row>
    <row r="22" spans="1:50" ht="30.2" customHeight="1">
      <c r="A22" s="49" t="s">
        <v>8</v>
      </c>
      <c r="B22" s="46" t="s">
        <v>20</v>
      </c>
      <c r="C22" s="1" t="s">
        <v>27</v>
      </c>
      <c r="D22" s="15">
        <v>429240</v>
      </c>
      <c r="E22" s="21" t="s">
        <v>33</v>
      </c>
      <c r="F22" s="29">
        <v>31575493</v>
      </c>
      <c r="G22" s="23">
        <f t="shared" si="1"/>
        <v>73.561394557823135</v>
      </c>
      <c r="H22" s="50">
        <v>1697101</v>
      </c>
      <c r="I22" s="44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</row>
    <row r="23" spans="1:50" ht="30.2" customHeight="1">
      <c r="A23" s="49"/>
      <c r="B23" s="46"/>
      <c r="C23" s="1" t="s">
        <v>28</v>
      </c>
      <c r="D23" s="15">
        <v>60799</v>
      </c>
      <c r="E23" s="21" t="s">
        <v>34</v>
      </c>
      <c r="F23" s="29">
        <v>5059329</v>
      </c>
      <c r="G23" s="23">
        <f t="shared" si="1"/>
        <v>83.214016677905889</v>
      </c>
      <c r="H23" s="50"/>
      <c r="I23" s="44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</row>
    <row r="24" spans="1:50" ht="18.2" customHeight="1">
      <c r="A24" s="3"/>
      <c r="B24" s="3"/>
      <c r="C24" s="11"/>
      <c r="D24" s="18"/>
      <c r="E24" s="18"/>
      <c r="F24" s="18" t="s">
        <v>37</v>
      </c>
      <c r="G24" s="3"/>
      <c r="H24" s="11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</row>
    <row r="25" spans="1:50" ht="18.2" customHeight="1">
      <c r="A25" s="4" t="s">
        <v>9</v>
      </c>
      <c r="B25" s="4"/>
      <c r="C25" s="5" t="s">
        <v>29</v>
      </c>
      <c r="D25" s="4"/>
      <c r="E25" s="24"/>
      <c r="F25" s="24"/>
      <c r="G25" s="31"/>
      <c r="H25" s="52" t="s">
        <v>45</v>
      </c>
      <c r="I25" s="52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</row>
    <row r="26" spans="1:50" ht="18.2" customHeight="1">
      <c r="A26" s="5"/>
      <c r="B26" s="5"/>
      <c r="C26" s="6"/>
      <c r="D26" s="4"/>
      <c r="E26" s="4"/>
      <c r="F26" s="4" t="s">
        <v>38</v>
      </c>
      <c r="G26" s="5"/>
      <c r="H26" s="51"/>
      <c r="I26" s="5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</row>
    <row r="27" spans="1:50" ht="18.2" customHeight="1">
      <c r="A27" s="5"/>
      <c r="B27" s="5"/>
      <c r="C27" s="6"/>
      <c r="D27" s="4"/>
      <c r="E27" s="4"/>
      <c r="F27" s="4"/>
      <c r="G27" s="5"/>
      <c r="H27" s="35"/>
      <c r="I27" s="3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</row>
    <row r="28" spans="1:50" ht="18.2" customHeight="1">
      <c r="A28" s="4" t="s">
        <v>10</v>
      </c>
      <c r="B28" s="4"/>
      <c r="C28" s="5"/>
      <c r="D28" s="5"/>
      <c r="E28" s="5"/>
      <c r="F28" s="5"/>
      <c r="G28" s="5"/>
      <c r="H28" s="53"/>
      <c r="I28" s="53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</row>
    <row r="29" spans="1:50" ht="18.2" customHeight="1">
      <c r="A29" s="4" t="s">
        <v>11</v>
      </c>
      <c r="B29" s="4"/>
      <c r="C29" s="5"/>
      <c r="D29" s="5"/>
      <c r="E29" s="5"/>
      <c r="F29" s="5"/>
      <c r="G29" s="5"/>
      <c r="H29" s="48" t="s">
        <v>46</v>
      </c>
      <c r="I29" s="48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</row>
    <row r="30" spans="1:50" ht="18.2" customHeight="1">
      <c r="A30" s="4"/>
      <c r="B30" s="4"/>
      <c r="C30" s="5"/>
      <c r="D30" s="5"/>
      <c r="E30" s="5"/>
      <c r="F30" s="5"/>
      <c r="G30" s="5"/>
      <c r="H30" s="6"/>
      <c r="I30" s="6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</row>
    <row r="31" spans="1:50" ht="18.2" customHeight="1">
      <c r="A31" s="4"/>
      <c r="B31" s="4"/>
      <c r="C31" s="5"/>
      <c r="D31" s="5"/>
      <c r="E31" s="5"/>
      <c r="F31" s="5"/>
      <c r="G31" s="5"/>
      <c r="H31" s="6"/>
      <c r="I31" s="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</row>
    <row r="32" spans="1:50" ht="19.5">
      <c r="A32" s="6"/>
      <c r="B32" s="6"/>
      <c r="C32" s="6"/>
      <c r="D32" s="6"/>
      <c r="E32" s="6"/>
      <c r="F32" s="6"/>
      <c r="G32" s="6"/>
      <c r="H32" s="6"/>
      <c r="I32" s="6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</row>
    <row r="33" spans="1:50" ht="18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8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</row>
    <row r="35" spans="1:50" ht="18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</row>
    <row r="36" spans="1:50" ht="18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</row>
    <row r="37" spans="1:50" ht="18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</row>
    <row r="38" spans="1:50" ht="18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</row>
    <row r="39" spans="1:50" ht="18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</row>
    <row r="40" spans="1:50" ht="18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</row>
    <row r="41" spans="1:50" ht="18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</row>
    <row r="42" spans="1:50" ht="18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</row>
    <row r="43" spans="1:50" ht="18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</row>
    <row r="44" spans="1:50" ht="18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</row>
    <row r="45" spans="1:50" ht="18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</row>
    <row r="46" spans="1:50" ht="18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</row>
    <row r="47" spans="1:50" ht="18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</row>
    <row r="48" spans="1:50" ht="18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</row>
    <row r="49" spans="1:50" ht="18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</row>
    <row r="50" spans="1:50" ht="18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</row>
    <row r="51" spans="1:50" ht="18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</row>
    <row r="52" spans="1:50" ht="18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</row>
    <row r="53" spans="1:50" ht="18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</row>
    <row r="54" spans="1:50" ht="18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</row>
    <row r="55" spans="1:50" ht="18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</row>
    <row r="56" spans="1:50" ht="18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</row>
    <row r="57" spans="1:50" ht="18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</row>
    <row r="58" spans="1:50" ht="18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</row>
    <row r="59" spans="1:50" ht="18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</row>
    <row r="60" spans="1:50" ht="18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</row>
    <row r="61" spans="1:50" ht="18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</row>
    <row r="62" spans="1:50" ht="18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</row>
    <row r="63" spans="1:50" ht="18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</row>
    <row r="64" spans="1:50" ht="18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</row>
    <row r="65" spans="1:50" ht="18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t="18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t="18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t="18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t="18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t="18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t="18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t="18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t="18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t="18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t="18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t="18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t="18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t="18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t="18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t="18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t="18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t="18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t="18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t="18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t="18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t="18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t="18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t="18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t="18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t="18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t="18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t="18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t="18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t="18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t="18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t="18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0" ht="18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0" ht="18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0" ht="18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0" ht="18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</row>
    <row r="101" spans="1:50" ht="18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</row>
    <row r="102" spans="1:50" ht="18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</row>
    <row r="103" spans="1:50" ht="18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</row>
    <row r="104" spans="1:50" ht="18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</row>
    <row r="105" spans="1:50" ht="18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</row>
    <row r="106" spans="1:50" ht="18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</row>
    <row r="107" spans="1:50" ht="18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</row>
    <row r="108" spans="1:50" ht="18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</row>
    <row r="109" spans="1:50" ht="18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</row>
    <row r="110" spans="1:50" ht="18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</row>
    <row r="111" spans="1:50" ht="18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</row>
    <row r="112" spans="1:50" ht="18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</row>
    <row r="113" spans="1:50" ht="18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</row>
    <row r="114" spans="1:50" ht="18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</row>
    <row r="115" spans="1:50" ht="18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</row>
    <row r="116" spans="1:50" ht="18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</row>
    <row r="117" spans="1:50" ht="18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</row>
    <row r="118" spans="1:50" ht="18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</row>
    <row r="119" spans="1:50" ht="18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</row>
    <row r="120" spans="1:50" ht="18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</row>
    <row r="121" spans="1:50" ht="18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</row>
    <row r="122" spans="1:50" ht="18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</row>
    <row r="123" spans="1:50" ht="18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</row>
    <row r="124" spans="1:50" ht="18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</row>
    <row r="125" spans="1:50" ht="18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</row>
    <row r="126" spans="1:50" ht="18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</row>
    <row r="127" spans="1:50" ht="18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</row>
    <row r="128" spans="1:50" ht="18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</row>
    <row r="129" spans="1:50" ht="18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</row>
    <row r="130" spans="1:50" ht="18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</row>
    <row r="131" spans="1:50" ht="18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</row>
    <row r="132" spans="1:50" ht="18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</row>
    <row r="133" spans="1:50" ht="18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</row>
    <row r="134" spans="1:50" ht="18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</row>
    <row r="135" spans="1:50" ht="18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</row>
    <row r="136" spans="1:50" ht="18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</row>
    <row r="137" spans="1:50" ht="18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</row>
    <row r="138" spans="1:50" ht="18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</row>
    <row r="139" spans="1:50" ht="18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</row>
    <row r="140" spans="1:50" ht="18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</row>
    <row r="141" spans="1:50" ht="18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</row>
    <row r="142" spans="1:50" ht="18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</row>
    <row r="143" spans="1:50" ht="18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</row>
    <row r="144" spans="1:50" ht="18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</row>
    <row r="145" spans="1:50" ht="18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</row>
    <row r="146" spans="1:50" ht="18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</row>
    <row r="147" spans="1:50" ht="18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</row>
    <row r="148" spans="1:50" ht="18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</row>
    <row r="149" spans="1:50" ht="18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</row>
    <row r="150" spans="1:50" ht="18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</row>
    <row r="151" spans="1:50" ht="18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</row>
    <row r="152" spans="1:50" ht="18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</row>
    <row r="153" spans="1:50" ht="18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</row>
    <row r="154" spans="1:50" ht="18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</row>
    <row r="155" spans="1:50" ht="18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</row>
    <row r="156" spans="1:50" ht="18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</row>
    <row r="157" spans="1:50" ht="18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</row>
    <row r="158" spans="1:50" ht="18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</row>
    <row r="159" spans="1:50" ht="18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</row>
    <row r="160" spans="1:50" ht="18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18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</row>
    <row r="162" spans="1:50" ht="18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</row>
    <row r="163" spans="1:50" ht="18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</row>
    <row r="164" spans="1:50" ht="18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</row>
    <row r="165" spans="1:50" ht="18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</row>
    <row r="166" spans="1:50" ht="18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</row>
    <row r="167" spans="1:50" ht="18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</row>
    <row r="168" spans="1:50" ht="18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</row>
    <row r="169" spans="1:50" ht="18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</row>
    <row r="170" spans="1:50" ht="18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</row>
    <row r="171" spans="1:50" ht="18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</row>
    <row r="172" spans="1:50" ht="18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</row>
    <row r="173" spans="1:50" ht="18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</row>
    <row r="174" spans="1:50" ht="18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</row>
    <row r="175" spans="1:50" ht="18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</row>
    <row r="176" spans="1:50" ht="18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</row>
    <row r="177" spans="1:50" ht="18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</row>
    <row r="178" spans="1:50" ht="18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</row>
    <row r="179" spans="1:50" ht="18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</row>
    <row r="180" spans="1:50" ht="18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</row>
    <row r="181" spans="1:50" ht="18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</row>
    <row r="182" spans="1:50" ht="18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</row>
    <row r="183" spans="1:50" ht="18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</row>
    <row r="184" spans="1:50" ht="18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</row>
    <row r="185" spans="1:50" ht="18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</row>
    <row r="186" spans="1:50" ht="18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</row>
    <row r="187" spans="1:50" ht="18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</row>
    <row r="188" spans="1:50" ht="18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</row>
    <row r="189" spans="1:50" ht="18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</row>
    <row r="190" spans="1:50" ht="18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</row>
    <row r="191" spans="1:50" ht="18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</row>
    <row r="192" spans="1:50" ht="18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</row>
    <row r="193" spans="1:50" ht="18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</row>
    <row r="194" spans="1:50" ht="18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</row>
    <row r="195" spans="1:50" ht="18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</row>
    <row r="196" spans="1:50" ht="18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</row>
    <row r="197" spans="1:50" ht="18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</row>
    <row r="198" spans="1:50" ht="18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</row>
    <row r="199" spans="1:50" ht="18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</row>
    <row r="200" spans="1:50" ht="18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</row>
  </sheetData>
  <mergeCells count="31">
    <mergeCell ref="A3:I3"/>
    <mergeCell ref="I16:I17"/>
    <mergeCell ref="H1:I1"/>
    <mergeCell ref="H2:I2"/>
    <mergeCell ref="I5:I6"/>
    <mergeCell ref="A4:I4"/>
    <mergeCell ref="B20:C21"/>
    <mergeCell ref="C16:C19"/>
    <mergeCell ref="H18:H19"/>
    <mergeCell ref="B7:B9"/>
    <mergeCell ref="B10:B12"/>
    <mergeCell ref="H20:H21"/>
    <mergeCell ref="H16:H17"/>
    <mergeCell ref="B18:B19"/>
    <mergeCell ref="B16:B17"/>
    <mergeCell ref="I20:I21"/>
    <mergeCell ref="C5:C6"/>
    <mergeCell ref="B14:C14"/>
    <mergeCell ref="A5:B6"/>
    <mergeCell ref="H29:I29"/>
    <mergeCell ref="A22:A23"/>
    <mergeCell ref="H22:H23"/>
    <mergeCell ref="I22:I23"/>
    <mergeCell ref="H26:I26"/>
    <mergeCell ref="H25:I25"/>
    <mergeCell ref="B22:B23"/>
    <mergeCell ref="H28:I28"/>
    <mergeCell ref="H7:H9"/>
    <mergeCell ref="H10:H12"/>
    <mergeCell ref="A16:A21"/>
    <mergeCell ref="A7:A14"/>
  </mergeCells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黃佩茹</dc:creator>
  <cp:lastModifiedBy>鄧佑安</cp:lastModifiedBy>
  <dcterms:created xsi:type="dcterms:W3CDTF">2023-03-24T01:09:31Z</dcterms:created>
  <dcterms:modified xsi:type="dcterms:W3CDTF">2023-03-24T01:18:34Z</dcterms:modified>
</cp:coreProperties>
</file>