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90-03" state="visible" r:id="rId4"/>
  </sheets>
</workbook>
</file>

<file path=xl/sharedStrings.xml><?xml version="1.0" encoding="utf-8"?>
<sst xmlns="http://schemas.openxmlformats.org/spreadsheetml/2006/main" count="55">
  <si>
    <t>公　開　類</t>
  </si>
  <si>
    <t>依據本府辦理收容遊民暨處理情形登記資料彙編。</t>
  </si>
  <si>
    <t>公開類</t>
  </si>
  <si>
    <t>季報</t>
  </si>
  <si>
    <t>臺中市遊民處理情形</t>
  </si>
  <si>
    <t xml:space="preserve">                                     中華民國111年第1季(1月至3月)</t>
  </si>
  <si>
    <t>項目別</t>
  </si>
  <si>
    <t>總計</t>
  </si>
  <si>
    <t xml:space="preserve"> 男</t>
  </si>
  <si>
    <t xml:space="preserve"> 女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</si>
  <si>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</si>
  <si>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</si>
  <si>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資料來源：本局社會救助科依據本府辦理收容遊民暨處理情形登記資料彙編。</t>
  </si>
  <si>
    <t>填表說明：1.本表編製1份，並依統計法規定永久保存，資料透過網際網路上傳至「臺中市公務統計行政管理系統」與衛生福利部統計處資料庫。</t>
  </si>
  <si>
    <t xml:space="preserve">          2.遊民收容所現有收容人數：包含政府委託收容機構之收容人數。</t>
  </si>
  <si>
    <t>臺中市政府</t>
  </si>
  <si>
    <t>民國108年 4月 2日 15:34:44 印製</t>
  </si>
  <si>
    <t>本季受理報案或查報遊民處理案數(件)</t>
  </si>
  <si>
    <t>提供或轉介福利服務</t>
  </si>
  <si>
    <t>計</t>
  </si>
  <si>
    <t>季　　　報</t>
  </si>
  <si>
    <t>1.本表編製2份，1份送主計處，1份自存外，應由網際網路線上傳送至衛生福利部統計處資料庫。
2.遊民收容所現有收容人數：包含各直轄市、縣(市)政府委託收容機構之收容人數。</t>
  </si>
  <si>
    <t>每季終了後20日內編送</t>
  </si>
  <si>
    <t>協助返家</t>
  </si>
  <si>
    <t>本季查報未列冊遊民人數(人)</t>
  </si>
  <si>
    <t>申請及提供社會福利服務</t>
  </si>
  <si>
    <t>10720-90-01-2</t>
  </si>
  <si>
    <t>轉介就業服務或職業訓練</t>
  </si>
  <si>
    <t>本季底列冊遊民人數(人)</t>
  </si>
  <si>
    <t>街頭遊民人數</t>
  </si>
  <si>
    <t>輔導租屋</t>
  </si>
  <si>
    <t>中華民國108年第1季( 1月至3月 )</t>
  </si>
  <si>
    <t>安置收容遊民人數</t>
  </si>
  <si>
    <t>醫療服務</t>
  </si>
  <si>
    <t>合計</t>
  </si>
  <si>
    <t>收容情形</t>
  </si>
  <si>
    <t>轉介精神療養院</t>
  </si>
  <si>
    <t>本季處理遊民情形(人次)</t>
  </si>
  <si>
    <t>關懷服務</t>
  </si>
  <si>
    <t>轉介老人機構</t>
  </si>
  <si>
    <t>餐食服務</t>
  </si>
  <si>
    <t>轉介一般護理之家</t>
  </si>
  <si>
    <t>編製機關</t>
  </si>
  <si>
    <t>表號</t>
  </si>
  <si>
    <t>提供物資</t>
  </si>
  <si>
    <t>轉介身心障礙福利機構</t>
  </si>
  <si>
    <t>沐浴、盥洗、理髮</t>
  </si>
  <si>
    <t>轉介遊民收容單位</t>
  </si>
  <si>
    <t>臺中市政府社會局</t>
  </si>
  <si>
    <t>單位：人、件、人次</t>
  </si>
  <si>
    <t>訪視服務</t>
  </si>
  <si>
    <t>轉介其他收容單位</t>
  </si>
  <si>
    <t>年節活動</t>
  </si>
  <si>
    <t>因故死亡
(人)</t>
  </si>
  <si>
    <t>中華民國 111年 4月 13日編製</t>
  </si>
</sst>
</file>

<file path=xl/styles.xml><?xml version="1.0" encoding="utf-8"?>
<styleSheet xmlns="http://schemas.openxmlformats.org/spreadsheetml/2006/main">
  <numFmts count="4">
    <numFmt formatCode="#,##0.0000;\-#,##0.0000;&quot;－&quot;" numFmtId="196"/>
    <numFmt formatCode="_-* #,##0_-;\-* #,##0_-;_-* &quot;-&quot;_-;_-@_-" numFmtId="197"/>
    <numFmt formatCode="#,##0_);[Red]\(#,##0\)" numFmtId="198"/>
    <numFmt formatCode="##,##0;\-##,##0;&quot;    －&quot;" numFmtId="199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 wrapText="true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6" xfId="0" applyFont="true" applyBorder="true">
      <alignment horizontal="center" vertical="center" wrapText="true"/>
    </xf>
    <xf numFmtId="0" fontId="1" borderId="7" xfId="0" applyFont="true" applyBorder="true">
      <alignment horizontal="center" vertical="center" wrapText="true"/>
    </xf>
    <xf numFmtId="0" fontId="1" borderId="8" xfId="0" applyFont="true" applyBorder="true">
      <alignment horizontal="center" vertical="center" wrapText="true"/>
    </xf>
    <xf numFmtId="196" fontId="1" borderId="4" xfId="0" applyNumberFormat="true" applyFont="true" applyBorder="true">
      <alignment horizontal="center" vertical="center"/>
    </xf>
    <xf numFmtId="0" fontId="1" borderId="3" xfId="0" applyFont="true" applyBorder="true">
      <alignment horizontal="left" vertical="top" wrapText="true"/>
    </xf>
    <xf numFmtId="0" fontId="1" borderId="0" xfId="0" applyFont="true">
      <alignment horizontal="left" vertical="center"/>
    </xf>
    <xf numFmtId="0" fontId="3" borderId="0" xfId="0" applyFont="true"/>
    <xf numFmtId="197" fontId="4" fillId="2" borderId="9" xfId="0" applyNumberFormat="true" applyFont="true" applyFill="true" applyBorder="true">
      <alignment horizontal="right" vertical="center" wrapText="true"/>
    </xf>
    <xf numFmtId="197" fontId="4" borderId="10" xfId="0" applyNumberFormat="true" applyFont="true" applyBorder="true">
      <alignment horizontal="right" vertical="center" wrapText="true"/>
    </xf>
    <xf numFmtId="197" fontId="4" borderId="11" xfId="0" applyNumberFormat="true" applyFont="true" applyBorder="true">
      <alignment horizontal="right" vertical="center" wrapText="true"/>
    </xf>
    <xf numFmtId="197" fontId="4" fillId="2" borderId="2" xfId="0" applyNumberFormat="true" applyFont="true" applyFill="true" applyBorder="true">
      <alignment horizontal="right" vertical="center"/>
    </xf>
    <xf numFmtId="198" fontId="1" borderId="2" xfId="0" applyNumberFormat="true" applyFont="true" applyBorder="true">
      <alignment horizontal="left" vertical="center"/>
    </xf>
    <xf numFmtId="0" fontId="1" borderId="0" xfId="0" applyFont="true">
      <alignment horizontal="left"/>
    </xf>
    <xf numFmtId="0" fontId="1" borderId="0" xfId="0" applyFont="true">
      <alignment horizontal="left" vertical="top" wrapText="true"/>
    </xf>
    <xf numFmtId="199" fontId="4" borderId="0" xfId="0" applyNumberFormat="true" applyFont="true"/>
    <xf numFmtId="0" fontId="1" borderId="0" xfId="0" applyFont="true">
      <alignment wrapText="true"/>
    </xf>
    <xf numFmtId="0" fontId="1" borderId="12" xfId="0" applyFont="true" applyBorder="true">
      <alignment vertical="center" wrapText="true"/>
    </xf>
    <xf numFmtId="0" fontId="1" borderId="13" xfId="0" applyFont="true" applyBorder="true">
      <alignment vertical="center"/>
    </xf>
    <xf numFmtId="197" fontId="4" borderId="2" xfId="0" applyNumberFormat="true" applyFont="true" applyBorder="true">
      <alignment horizontal="right" vertical="center"/>
    </xf>
    <xf numFmtId="0" fontId="1" borderId="0" xfId="0" applyFont="true">
      <alignment vertical="center" wrapText="true"/>
    </xf>
    <xf numFmtId="0" fontId="1" borderId="1" xfId="0" applyFont="true" applyBorder="true">
      <alignment vertical="center" wrapText="true"/>
    </xf>
    <xf numFmtId="0" fontId="4" borderId="0" xfId="0" applyFont="true"/>
    <xf numFmtId="0" fontId="1" borderId="0" xfId="0" applyFont="true">
      <alignment horizontal="center" vertical="center" wrapText="true"/>
    </xf>
    <xf numFmtId="0" fontId="1" borderId="1" xfId="0" applyFont="true" applyBorder="true">
      <alignment horizontal="center" vertical="center" wrapText="true"/>
    </xf>
    <xf numFmtId="0" fontId="2" borderId="0" xfId="0" applyFont="true"/>
    <xf numFmtId="197" fontId="4" fillId="2" borderId="10" xfId="0" applyNumberFormat="true" applyFont="true" applyFill="true" applyBorder="true">
      <alignment horizontal="right" vertical="center" wrapText="true"/>
    </xf>
    <xf numFmtId="197" fontId="4" fillId="2" borderId="11" xfId="0" applyNumberFormat="true" applyFont="true" applyFill="true" applyBorder="true">
      <alignment horizontal="right" vertical="center" wrapText="true"/>
    </xf>
    <xf numFmtId="0" fontId="1" borderId="0" xfId="0" applyFont="true">
      <alignment horizontal="justify" wrapText="true"/>
    </xf>
    <xf numFmtId="0" fontId="3" borderId="1" xfId="0" applyFont="true" applyBorder="true">
      <alignment horizontal="justify" wrapText="true"/>
    </xf>
    <xf numFmtId="0" fontId="3" borderId="6" xfId="0" applyFont="true" applyBorder="true"/>
    <xf numFmtId="0" fontId="1" borderId="6" xfId="0" applyFont="true" applyBorder="true">
      <alignment horizontal="justify" wrapText="true"/>
    </xf>
    <xf numFmtId="0" fontId="1" borderId="7" xfId="0" applyFont="true" applyBorder="true">
      <alignment horizontal="justify" wrapText="true"/>
    </xf>
    <xf numFmtId="0" fontId="1" borderId="2" xfId="0" applyFont="true" applyBorder="true">
      <alignment horizontal="center"/>
    </xf>
    <xf numFmtId="0" fontId="1" borderId="2" xfId="0" applyFont="true" applyBorder="true">
      <alignment horizontal="center" wrapText="true"/>
    </xf>
    <xf numFmtId="0" fontId="1" borderId="2" xfId="0" applyFont="true" applyBorder="true"/>
    <xf numFmtId="0" fontId="1" borderId="1" xfId="0" applyFont="true" applyBorder="true">
      <alignment horizontal="right" wrapText="true"/>
    </xf>
    <xf numFmtId="0" fontId="1" borderId="14" xfId="0" applyFont="true" applyBorder="true">
      <alignment horizontal="center" vertical="center" wrapText="true"/>
    </xf>
    <xf numFmtId="197" fontId="4" fillId="2" borderId="14" xfId="0" applyNumberFormat="true" applyFont="true" applyFill="true" applyBorder="true">
      <alignment horizontal="right" vertical="center"/>
    </xf>
    <xf numFmtId="197" fontId="4" borderId="14" xfId="0" applyNumberFormat="true" applyFont="true" applyBorder="true">
      <alignment horizontal="right" vertical="center"/>
    </xf>
    <xf numFmtId="0" fontId="1" borderId="0" xfId="0" applyFont="true">
      <alignment horizontal="right" vertical="top"/>
    </xf>
    <xf numFmtId="0" fontId="5" borderId="12" xfId="0" applyFont="true" applyBorder="true"/>
    <xf numFmtId="0" fontId="0" borderId="12" xfId="0" applyBorder="true"/>
    <xf numFmtId="0" fontId="6" borderId="0" xfId="0" applyFont="true">
      <alignment horizontal="center" vertical="center"/>
    </xf>
    <xf numFmtId="0" fontId="3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Q6" sqref="Q6:Q6"/>
    </sheetView>
  </sheetViews>
  <sheetFormatPr customHeight="false" defaultColWidth="9.28125" defaultRowHeight="15"/>
  <cols>
    <col min="1" max="1" bestFit="false" customWidth="true" width="12.00390625" hidden="false" outlineLevel="0"/>
    <col min="2" max="15" bestFit="false" customWidth="true" width="15.00390625" hidden="false" outlineLevel="0"/>
  </cols>
  <sheetData>
    <row r="1" ht="0.100160256410256" customHeight="true">
      <c r="A1" s="1" t="s">
        <v>0</v>
      </c>
      <c r="B1" s="1" t="s">
        <v>15</v>
      </c>
      <c r="C1" s="1" t="s">
        <v>20</v>
      </c>
      <c r="D1" s="1" t="s">
        <v>22</v>
      </c>
      <c r="E1" s="29" t="s">
        <v>26</v>
      </c>
      <c r="F1" s="32" t="s">
        <v>4</v>
      </c>
      <c r="G1" s="1" t="s">
        <v>31</v>
      </c>
      <c r="H1" s="1"/>
      <c r="I1" s="14"/>
      <c r="J1" s="14"/>
      <c r="K1" s="37"/>
      <c r="L1" s="40" t="s">
        <v>42</v>
      </c>
      <c r="M1" s="40"/>
      <c r="N1" s="42"/>
      <c r="O1" s="42"/>
      <c r="P1" s="48"/>
    </row>
    <row r="2" ht="0.100160256410256" customHeight="true">
      <c r="A2" s="2" t="s">
        <v>1</v>
      </c>
      <c r="B2" s="2" t="s">
        <v>16</v>
      </c>
      <c r="C2" s="23" t="s">
        <v>21</v>
      </c>
      <c r="D2" s="1"/>
      <c r="E2" s="1"/>
      <c r="F2" s="1"/>
      <c r="G2" s="1"/>
      <c r="H2" s="1"/>
      <c r="I2" s="14"/>
      <c r="J2" s="14"/>
      <c r="K2" s="37"/>
      <c r="L2" s="40"/>
      <c r="M2" s="40"/>
      <c r="N2" s="42"/>
      <c r="O2" s="42"/>
      <c r="P2" s="48"/>
    </row>
    <row r="3" ht="18.1290064102564" customHeight="true">
      <c r="A3" s="3" t="s">
        <v>2</v>
      </c>
      <c r="B3" s="3"/>
      <c r="C3" s="24"/>
      <c r="D3" s="27"/>
      <c r="E3" s="30"/>
      <c r="F3" s="30"/>
      <c r="G3" s="30"/>
      <c r="H3" s="30"/>
      <c r="I3" s="35"/>
      <c r="J3" s="35"/>
      <c r="K3" s="38"/>
      <c r="L3" s="40"/>
      <c r="M3" s="40"/>
      <c r="N3" s="41" t="s">
        <v>48</v>
      </c>
      <c r="O3" s="41"/>
      <c r="P3" s="48"/>
    </row>
    <row r="4" ht="18.1290064102564" customHeight="true">
      <c r="A4" s="3" t="s">
        <v>3</v>
      </c>
      <c r="B4" s="3"/>
      <c r="C4" s="25" t="s">
        <v>22</v>
      </c>
      <c r="D4" s="28"/>
      <c r="E4" s="31"/>
      <c r="F4" s="31"/>
      <c r="G4" s="31"/>
      <c r="H4" s="31"/>
      <c r="I4" s="36"/>
      <c r="J4" s="36"/>
      <c r="K4" s="39"/>
      <c r="L4" s="41" t="s">
        <v>43</v>
      </c>
      <c r="M4" s="41"/>
      <c r="N4" s="41" t="s">
        <v>26</v>
      </c>
      <c r="O4" s="41"/>
      <c r="P4" s="48"/>
    </row>
    <row r="5" ht="36.1578525641026" customHeight="tru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24.1386217948718" customHeight="true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3" t="s">
        <v>49</v>
      </c>
      <c r="O6" s="43"/>
    </row>
    <row r="7" ht="24.8898237179487" customHeight="true">
      <c r="A7" s="6" t="s">
        <v>6</v>
      </c>
      <c r="B7" s="3" t="s">
        <v>17</v>
      </c>
      <c r="C7" s="3"/>
      <c r="D7" s="3" t="s">
        <v>24</v>
      </c>
      <c r="E7" s="3"/>
      <c r="F7" s="3" t="s">
        <v>28</v>
      </c>
      <c r="G7" s="3"/>
      <c r="H7" s="3" t="s">
        <v>34</v>
      </c>
      <c r="I7" s="3"/>
      <c r="J7" s="3" t="s">
        <v>37</v>
      </c>
      <c r="K7" s="3"/>
      <c r="L7" s="3"/>
      <c r="M7" s="3"/>
      <c r="N7" s="3"/>
      <c r="O7" s="3"/>
      <c r="P7" s="49"/>
    </row>
    <row r="8" ht="24.8898237179487" customHeight="true">
      <c r="A8" s="6"/>
      <c r="B8" s="3"/>
      <c r="C8" s="3"/>
      <c r="D8" s="3"/>
      <c r="E8" s="3"/>
      <c r="F8" s="3" t="s">
        <v>29</v>
      </c>
      <c r="G8" s="3" t="s">
        <v>32</v>
      </c>
      <c r="H8" s="3"/>
      <c r="I8" s="3"/>
      <c r="J8" s="3" t="s">
        <v>38</v>
      </c>
      <c r="K8" s="3"/>
      <c r="L8" s="3"/>
      <c r="M8" s="3"/>
      <c r="N8" s="3"/>
      <c r="O8" s="3"/>
      <c r="P8" s="48"/>
    </row>
    <row r="9" ht="70.8133012820513" customHeight="true">
      <c r="A9" s="6"/>
      <c r="B9" s="3"/>
      <c r="C9" s="3"/>
      <c r="D9" s="3"/>
      <c r="E9" s="3"/>
      <c r="F9" s="3"/>
      <c r="G9" s="3"/>
      <c r="H9" s="3"/>
      <c r="I9" s="3"/>
      <c r="J9" s="3" t="s">
        <v>19</v>
      </c>
      <c r="K9" s="3" t="s">
        <v>40</v>
      </c>
      <c r="L9" s="3" t="s">
        <v>44</v>
      </c>
      <c r="M9" s="3" t="s">
        <v>46</v>
      </c>
      <c r="N9" s="3" t="s">
        <v>50</v>
      </c>
      <c r="O9" s="3" t="s">
        <v>52</v>
      </c>
      <c r="P9" s="48"/>
    </row>
    <row r="10" ht="40.6650641025641" customHeight="true">
      <c r="A10" s="7" t="s">
        <v>7</v>
      </c>
      <c r="B10" s="15" t="n">
        <f>B11:C11+B12:C12</f>
        <v>84</v>
      </c>
      <c r="C10" s="15"/>
      <c r="D10" s="15" t="n">
        <f>D11:E11+D12:E12</f>
        <v>37</v>
      </c>
      <c r="E10" s="15"/>
      <c r="F10" s="15" t="n">
        <f>F11+F12</f>
        <v>315</v>
      </c>
      <c r="G10" s="15" t="n">
        <f>G11+G12</f>
        <v>47</v>
      </c>
      <c r="H10" s="15" t="n">
        <f>H11:I11+H12:I12</f>
        <v>21469</v>
      </c>
      <c r="I10" s="15"/>
      <c r="J10" s="15" t="n">
        <f>J11+J12</f>
        <v>20605</v>
      </c>
      <c r="K10" s="15" t="n">
        <f>K11+K12</f>
        <v>16148</v>
      </c>
      <c r="L10" s="15" t="n">
        <f>L11+L12</f>
        <v>601</v>
      </c>
      <c r="M10" s="15" t="n">
        <f>M11+M12</f>
        <v>2987</v>
      </c>
      <c r="N10" s="15" t="n">
        <f>N11+N12</f>
        <v>464</v>
      </c>
      <c r="O10" s="15" t="n">
        <f>O11+O12</f>
        <v>405</v>
      </c>
      <c r="P10" s="48"/>
    </row>
    <row r="11" ht="40.6650641025641" customHeight="true">
      <c r="A11" s="8" t="s">
        <v>8</v>
      </c>
      <c r="B11" s="16" t="n">
        <v>76</v>
      </c>
      <c r="C11" s="16"/>
      <c r="D11" s="16" t="n">
        <v>29</v>
      </c>
      <c r="E11" s="16"/>
      <c r="F11" s="16" t="n">
        <v>277</v>
      </c>
      <c r="G11" s="16" t="n">
        <v>40</v>
      </c>
      <c r="H11" s="33" t="n">
        <f>J11+B18+H18+O18</f>
        <v>14806</v>
      </c>
      <c r="I11" s="33"/>
      <c r="J11" s="33" t="n">
        <f>K11+L11+M11+N11+O11</f>
        <v>14509</v>
      </c>
      <c r="K11" s="16" t="n">
        <v>11061</v>
      </c>
      <c r="L11" s="16" t="n">
        <v>436</v>
      </c>
      <c r="M11" s="16" t="n">
        <v>2395</v>
      </c>
      <c r="N11" s="16" t="n">
        <v>314</v>
      </c>
      <c r="O11" s="16" t="n">
        <v>303</v>
      </c>
      <c r="P11" s="48"/>
    </row>
    <row r="12" ht="40.6650641025641" customHeight="true">
      <c r="A12" s="9" t="s">
        <v>9</v>
      </c>
      <c r="B12" s="17" t="n">
        <v>8</v>
      </c>
      <c r="C12" s="17"/>
      <c r="D12" s="17" t="n">
        <v>8</v>
      </c>
      <c r="E12" s="17"/>
      <c r="F12" s="17" t="n">
        <v>38</v>
      </c>
      <c r="G12" s="17" t="n">
        <v>7</v>
      </c>
      <c r="H12" s="34" t="n">
        <f>J12+B19+H19+O19</f>
        <v>6663</v>
      </c>
      <c r="I12" s="34"/>
      <c r="J12" s="34" t="n">
        <f>K12+L12+M12+N12+O12</f>
        <v>6096</v>
      </c>
      <c r="K12" s="17" t="n">
        <v>5087</v>
      </c>
      <c r="L12" s="17" t="n">
        <v>165</v>
      </c>
      <c r="M12" s="17" t="n">
        <v>592</v>
      </c>
      <c r="N12" s="17" t="n">
        <v>150</v>
      </c>
      <c r="O12" s="17" t="n">
        <v>102</v>
      </c>
      <c r="P12" s="48"/>
    </row>
    <row r="13" ht="16.6266025641026" customHeight="true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4.8898237179487" customHeight="true">
      <c r="A14" s="6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4" t="s">
        <v>53</v>
      </c>
      <c r="P14" s="50"/>
      <c r="Q14" s="50"/>
    </row>
    <row r="15" ht="24.8898237179487" customHeight="true">
      <c r="A15" s="6"/>
      <c r="B15" s="3" t="s">
        <v>18</v>
      </c>
      <c r="C15" s="3"/>
      <c r="D15" s="3"/>
      <c r="E15" s="3"/>
      <c r="F15" s="3"/>
      <c r="G15" s="3"/>
      <c r="H15" s="3" t="s">
        <v>35</v>
      </c>
      <c r="I15" s="3"/>
      <c r="J15" s="3"/>
      <c r="K15" s="3"/>
      <c r="L15" s="3"/>
      <c r="M15" s="3"/>
      <c r="N15" s="3"/>
      <c r="O15" s="44"/>
      <c r="P15" s="50"/>
      <c r="Q15" s="50"/>
    </row>
    <row r="16" ht="70.8133012820513" customHeight="true">
      <c r="A16" s="6"/>
      <c r="B16" s="3" t="s">
        <v>19</v>
      </c>
      <c r="C16" s="3" t="s">
        <v>23</v>
      </c>
      <c r="D16" s="3" t="s">
        <v>25</v>
      </c>
      <c r="E16" s="3" t="s">
        <v>27</v>
      </c>
      <c r="F16" s="3" t="s">
        <v>30</v>
      </c>
      <c r="G16" s="3" t="s">
        <v>33</v>
      </c>
      <c r="H16" s="3" t="s">
        <v>19</v>
      </c>
      <c r="I16" s="3" t="s">
        <v>36</v>
      </c>
      <c r="J16" s="3" t="s">
        <v>39</v>
      </c>
      <c r="K16" s="3" t="s">
        <v>41</v>
      </c>
      <c r="L16" s="3" t="s">
        <v>45</v>
      </c>
      <c r="M16" s="3" t="s">
        <v>47</v>
      </c>
      <c r="N16" s="3" t="s">
        <v>51</v>
      </c>
      <c r="O16" s="44"/>
      <c r="P16" s="50"/>
      <c r="Q16" s="50"/>
    </row>
    <row r="17" ht="40.6650641025641" customHeight="true">
      <c r="A17" s="11" t="s">
        <v>7</v>
      </c>
      <c r="B17" s="18" t="n">
        <f>B18+B19</f>
        <v>843</v>
      </c>
      <c r="C17" s="18" t="n">
        <f>C18+C19</f>
        <v>3</v>
      </c>
      <c r="D17" s="18" t="n">
        <f>D18+D19</f>
        <v>62</v>
      </c>
      <c r="E17" s="18" t="n">
        <f>E18+E19</f>
        <v>518</v>
      </c>
      <c r="F17" s="18" t="n">
        <f>F18+F19</f>
        <v>22</v>
      </c>
      <c r="G17" s="18" t="n">
        <f>G18+G19</f>
        <v>238</v>
      </c>
      <c r="H17" s="18" t="n">
        <f>H18+H19</f>
        <v>17</v>
      </c>
      <c r="I17" s="18" t="n">
        <f>I18+I19</f>
        <v>0</v>
      </c>
      <c r="J17" s="18" t="n">
        <f>J18+J19</f>
        <v>3</v>
      </c>
      <c r="K17" s="18" t="n">
        <f>K18+K19</f>
        <v>6</v>
      </c>
      <c r="L17" s="18" t="n">
        <f>L18+L19</f>
        <v>0</v>
      </c>
      <c r="M17" s="18" t="n">
        <f>M18+M19</f>
        <v>6</v>
      </c>
      <c r="N17" s="18" t="n">
        <f>N18+N19</f>
        <v>2</v>
      </c>
      <c r="O17" s="45" t="n">
        <f>O18+O19</f>
        <v>4</v>
      </c>
      <c r="P17" s="51"/>
      <c r="Q17" s="51"/>
    </row>
    <row r="18" ht="40.6650641025641" customHeight="true">
      <c r="A18" s="11" t="s">
        <v>8</v>
      </c>
      <c r="B18" s="18" t="n">
        <f>C18+D18+E18+F18+G18</f>
        <v>281</v>
      </c>
      <c r="C18" s="26" t="n">
        <v>3</v>
      </c>
      <c r="D18" s="26" t="n">
        <v>26</v>
      </c>
      <c r="E18" s="26" t="n">
        <v>209</v>
      </c>
      <c r="F18" s="26" t="n">
        <v>6</v>
      </c>
      <c r="G18" s="26" t="n">
        <v>37</v>
      </c>
      <c r="H18" s="18" t="n">
        <f>SUM(I18:N18)</f>
        <v>14</v>
      </c>
      <c r="I18" s="26" t="n">
        <v>0</v>
      </c>
      <c r="J18" s="26" t="n">
        <v>1</v>
      </c>
      <c r="K18" s="26" t="n">
        <v>6</v>
      </c>
      <c r="L18" s="26" t="n">
        <v>0</v>
      </c>
      <c r="M18" s="26" t="n">
        <v>5</v>
      </c>
      <c r="N18" s="26" t="n">
        <v>2</v>
      </c>
      <c r="O18" s="46" t="n">
        <v>2</v>
      </c>
      <c r="P18" s="14"/>
      <c r="Q18" s="14"/>
    </row>
    <row r="19" ht="40.6650641025641" customHeight="true">
      <c r="A19" s="11" t="s">
        <v>9</v>
      </c>
      <c r="B19" s="18" t="n">
        <f>C19+D19+E19+F19+G19</f>
        <v>562</v>
      </c>
      <c r="C19" s="26" t="n">
        <v>0</v>
      </c>
      <c r="D19" s="26" t="n">
        <v>36</v>
      </c>
      <c r="E19" s="26" t="n">
        <v>309</v>
      </c>
      <c r="F19" s="26" t="n">
        <v>16</v>
      </c>
      <c r="G19" s="26" t="n">
        <v>201</v>
      </c>
      <c r="H19" s="18" t="n">
        <f>SUM(I19:N19)</f>
        <v>3</v>
      </c>
      <c r="I19" s="26" t="n">
        <v>0</v>
      </c>
      <c r="J19" s="26" t="n">
        <v>2</v>
      </c>
      <c r="K19" s="26" t="n">
        <v>0</v>
      </c>
      <c r="L19" s="26" t="n">
        <v>0</v>
      </c>
      <c r="M19" s="26" t="n">
        <v>1</v>
      </c>
      <c r="N19" s="26" t="n">
        <v>0</v>
      </c>
      <c r="O19" s="46" t="n">
        <v>2</v>
      </c>
      <c r="P19" s="14"/>
      <c r="Q19" s="14"/>
    </row>
    <row r="20" ht="39.1626602564103" customHeight="true">
      <c r="A20" s="11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9"/>
    </row>
    <row r="21" ht="36.1578525641026" customHeight="true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21.6846955128205" customHeight="true">
      <c r="A22" s="13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7" t="s">
        <v>54</v>
      </c>
    </row>
    <row r="23" ht="21.6846955128205" customHeight="true">
      <c r="A23" s="13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ht="16.7267628205128" customHeight="true">
      <c r="A24" s="13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ht="18.1290064102564" customHeight="true">
      <c r="A25" s="1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47"/>
    </row>
    <row r="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ht="0.751201923076923" customHeight="true">
      <c r="A29" s="1" t="s">
        <v>7</v>
      </c>
      <c r="B29" s="22" t="n">
        <v>0</v>
      </c>
      <c r="C29" s="22" t="n">
        <v>0</v>
      </c>
      <c r="D29" s="22" t="n">
        <v>0</v>
      </c>
      <c r="E29" s="22" t="n">
        <v>0</v>
      </c>
      <c r="F29" s="22" t="n">
        <v>0</v>
      </c>
      <c r="G29" s="22" t="n">
        <v>0</v>
      </c>
      <c r="H29" s="22" t="n">
        <v>0</v>
      </c>
      <c r="I29" s="22" t="n">
        <v>0</v>
      </c>
      <c r="J29" s="22" t="n">
        <v>0</v>
      </c>
      <c r="K29" s="22" t="n">
        <v>0</v>
      </c>
      <c r="L29" s="22" t="n">
        <v>0</v>
      </c>
      <c r="M29" s="14"/>
      <c r="N29" s="14"/>
      <c r="O29" s="14"/>
    </row>
    <row r="30" ht="0.751201923076923" customHeight="true">
      <c r="A30" s="1" t="s">
        <v>8</v>
      </c>
      <c r="B30" s="22" t="n">
        <v>0</v>
      </c>
      <c r="C30" s="22" t="n">
        <v>0</v>
      </c>
      <c r="D30" s="22" t="n">
        <v>0</v>
      </c>
      <c r="E30" s="22" t="n">
        <v>0</v>
      </c>
      <c r="F30" s="22" t="n">
        <v>0</v>
      </c>
      <c r="G30" s="22" t="n">
        <v>0</v>
      </c>
      <c r="H30" s="22" t="n">
        <v>0</v>
      </c>
      <c r="I30" s="22" t="n">
        <v>0</v>
      </c>
      <c r="J30" s="22" t="n">
        <v>0</v>
      </c>
      <c r="K30" s="22" t="n">
        <v>0</v>
      </c>
      <c r="L30" s="22" t="n">
        <v>0</v>
      </c>
      <c r="M30" s="14"/>
      <c r="N30" s="14"/>
      <c r="O30" s="14"/>
    </row>
    <row r="31" ht="0.751201923076923" customHeight="true">
      <c r="A31" s="1" t="s">
        <v>9</v>
      </c>
      <c r="B31" s="22" t="n">
        <v>0</v>
      </c>
      <c r="C31" s="22" t="n">
        <v>0</v>
      </c>
      <c r="D31" s="22" t="n">
        <v>0</v>
      </c>
      <c r="E31" s="22" t="n">
        <v>0</v>
      </c>
      <c r="F31" s="22" t="n">
        <v>0</v>
      </c>
      <c r="G31" s="22" t="n">
        <v>0</v>
      </c>
      <c r="H31" s="22" t="n">
        <v>0</v>
      </c>
      <c r="I31" s="22" t="n">
        <v>0</v>
      </c>
      <c r="J31" s="22" t="n">
        <v>0</v>
      </c>
      <c r="K31" s="22" t="n">
        <v>0</v>
      </c>
      <c r="L31" s="22" t="n">
        <v>0</v>
      </c>
      <c r="M31" s="14"/>
      <c r="N31" s="14"/>
      <c r="O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</sheetData>
  <mergeCells>
    <mergeCell ref="A3:B3"/>
    <mergeCell ref="A4:B4"/>
    <mergeCell ref="N3:O3"/>
    <mergeCell ref="N4:O4"/>
    <mergeCell ref="L1:M3"/>
    <mergeCell ref="L4:M4"/>
    <mergeCell ref="A5:O5"/>
    <mergeCell ref="B15:G15"/>
    <mergeCell ref="H15:N15"/>
    <mergeCell ref="A14:A16"/>
    <mergeCell ref="A13:O13"/>
    <mergeCell ref="F8:F9"/>
    <mergeCell ref="B14:N14"/>
    <mergeCell ref="H12:I12"/>
    <mergeCell ref="H11:I11"/>
    <mergeCell ref="H10:I10"/>
    <mergeCell ref="D12:E12"/>
    <mergeCell ref="D11:E11"/>
    <mergeCell ref="D10:E10"/>
    <mergeCell ref="A7:A9"/>
    <mergeCell ref="A21:O21"/>
    <mergeCell ref="B20:O20"/>
    <mergeCell ref="O14:O16"/>
    <mergeCell ref="B12:C12"/>
    <mergeCell ref="B11:C11"/>
    <mergeCell ref="B10:C10"/>
    <mergeCell ref="B7:C9"/>
    <mergeCell ref="G8:G9"/>
    <mergeCell ref="J7:O7"/>
    <mergeCell ref="H7:I9"/>
    <mergeCell ref="J8:O8"/>
    <mergeCell ref="F7:G7"/>
    <mergeCell ref="D7:E9"/>
    <mergeCell ref="A6:M6"/>
    <mergeCell ref="N6:O6"/>
  </mergeCells>
  <pageMargins bottom="0.75" footer="0.3" header="0.3" left="0.7" right="0.7" top="0.75"/>
</worksheet>
</file>