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19200" windowHeight="6885"/>
  </bookViews>
  <sheets>
    <sheet name="1" sheetId="1" r:id="rId1"/>
    <sheet name="2" sheetId="2" r:id="rId2"/>
    <sheet name="3" sheetId="3" r:id="rId3"/>
    <sheet name="4" sheetId="4" r:id="rId4"/>
  </sheets>
  <calcPr calcId="191029"/>
</workbook>
</file>

<file path=xl/calcChain.xml><?xml version="1.0" encoding="utf-8"?>
<calcChain xmlns="http://schemas.openxmlformats.org/spreadsheetml/2006/main">
  <c r="E10" i="1" l="1"/>
  <c r="D13" i="1" l="1"/>
  <c r="F24" i="4" l="1"/>
  <c r="G24" i="4"/>
  <c r="H24" i="4"/>
  <c r="I24" i="4"/>
  <c r="J24" i="4"/>
  <c r="K24" i="4"/>
  <c r="L24" i="4"/>
  <c r="M24" i="4"/>
  <c r="N24" i="4"/>
  <c r="E24" i="4"/>
  <c r="F21" i="4"/>
  <c r="G21" i="4"/>
  <c r="H21" i="4"/>
  <c r="I21" i="4"/>
  <c r="J21" i="4"/>
  <c r="K21" i="4"/>
  <c r="L21" i="4"/>
  <c r="M21" i="4"/>
  <c r="N21" i="4"/>
  <c r="E21" i="4"/>
  <c r="F18" i="4"/>
  <c r="G18" i="4"/>
  <c r="H18" i="4"/>
  <c r="I18" i="4"/>
  <c r="J18" i="4"/>
  <c r="K18" i="4"/>
  <c r="L18" i="4"/>
  <c r="M18" i="4"/>
  <c r="N18" i="4"/>
  <c r="E18" i="4"/>
  <c r="F15" i="4"/>
  <c r="G15" i="4"/>
  <c r="H15" i="4"/>
  <c r="I15" i="4"/>
  <c r="J15" i="4"/>
  <c r="K15" i="4"/>
  <c r="L15" i="4"/>
  <c r="M15" i="4"/>
  <c r="N15" i="4"/>
  <c r="E15" i="4"/>
  <c r="F12" i="4"/>
  <c r="G12" i="4"/>
  <c r="H12" i="4"/>
  <c r="I12" i="4"/>
  <c r="J12" i="4"/>
  <c r="K12" i="4"/>
  <c r="L12" i="4"/>
  <c r="M12" i="4"/>
  <c r="N12" i="4"/>
  <c r="E12" i="4"/>
  <c r="F9" i="4"/>
  <c r="G9" i="4"/>
  <c r="H9" i="4"/>
  <c r="I9" i="4"/>
  <c r="J9" i="4"/>
  <c r="K9" i="4"/>
  <c r="L9" i="4"/>
  <c r="M9" i="4"/>
  <c r="N9" i="4"/>
  <c r="E9" i="4"/>
  <c r="F30" i="3"/>
  <c r="G30" i="3"/>
  <c r="H30" i="3"/>
  <c r="I30" i="3"/>
  <c r="J30" i="3"/>
  <c r="K30" i="3"/>
  <c r="L30" i="3"/>
  <c r="M30" i="3"/>
  <c r="N30" i="3"/>
  <c r="E30" i="3"/>
  <c r="F27" i="3"/>
  <c r="G27" i="3"/>
  <c r="H27" i="3"/>
  <c r="I27" i="3"/>
  <c r="J27" i="3"/>
  <c r="K27" i="3"/>
  <c r="L27" i="3"/>
  <c r="M27" i="3"/>
  <c r="N27" i="3"/>
  <c r="E27" i="3"/>
  <c r="F24" i="3"/>
  <c r="G24" i="3"/>
  <c r="H24" i="3"/>
  <c r="I24" i="3"/>
  <c r="J24" i="3"/>
  <c r="K24" i="3"/>
  <c r="L24" i="3"/>
  <c r="M24" i="3"/>
  <c r="N24" i="3"/>
  <c r="E24" i="3"/>
  <c r="F21" i="3"/>
  <c r="G21" i="3"/>
  <c r="H21" i="3"/>
  <c r="I21" i="3"/>
  <c r="J21" i="3"/>
  <c r="K21" i="3"/>
  <c r="L21" i="3"/>
  <c r="M21" i="3"/>
  <c r="N21" i="3"/>
  <c r="E21" i="3"/>
  <c r="F18" i="3"/>
  <c r="G18" i="3"/>
  <c r="H18" i="3"/>
  <c r="I18" i="3"/>
  <c r="J18" i="3"/>
  <c r="K18" i="3"/>
  <c r="L18" i="3"/>
  <c r="M18" i="3"/>
  <c r="N18" i="3"/>
  <c r="E18" i="3"/>
  <c r="F15" i="3"/>
  <c r="G15" i="3"/>
  <c r="H15" i="3"/>
  <c r="I15" i="3"/>
  <c r="J15" i="3"/>
  <c r="K15" i="3"/>
  <c r="L15" i="3"/>
  <c r="M15" i="3"/>
  <c r="N15" i="3"/>
  <c r="E15" i="3"/>
  <c r="F12" i="3"/>
  <c r="G12" i="3"/>
  <c r="H12" i="3"/>
  <c r="I12" i="3"/>
  <c r="J12" i="3"/>
  <c r="K12" i="3"/>
  <c r="L12" i="3"/>
  <c r="M12" i="3"/>
  <c r="N12" i="3"/>
  <c r="E12" i="3"/>
  <c r="F9" i="3"/>
  <c r="G9" i="3"/>
  <c r="H9" i="3"/>
  <c r="I9" i="3"/>
  <c r="J9" i="3"/>
  <c r="K9" i="3"/>
  <c r="L9" i="3"/>
  <c r="M9" i="3"/>
  <c r="N9" i="3"/>
  <c r="E9" i="3"/>
  <c r="F30" i="2"/>
  <c r="G30" i="2"/>
  <c r="H30" i="2"/>
  <c r="I30" i="2"/>
  <c r="J30" i="2"/>
  <c r="K30" i="2"/>
  <c r="L30" i="2"/>
  <c r="M30" i="2"/>
  <c r="N30" i="2"/>
  <c r="E30" i="2"/>
  <c r="F27" i="2"/>
  <c r="G27" i="2"/>
  <c r="H27" i="2"/>
  <c r="I27" i="2"/>
  <c r="J27" i="2"/>
  <c r="K27" i="2"/>
  <c r="L27" i="2"/>
  <c r="M27" i="2"/>
  <c r="N27" i="2"/>
  <c r="E27" i="2"/>
  <c r="F24" i="2"/>
  <c r="G24" i="2"/>
  <c r="H24" i="2"/>
  <c r="I24" i="2"/>
  <c r="J24" i="2"/>
  <c r="K24" i="2"/>
  <c r="L24" i="2"/>
  <c r="M24" i="2"/>
  <c r="N24" i="2"/>
  <c r="E24" i="2"/>
  <c r="F21" i="2"/>
  <c r="G21" i="2"/>
  <c r="H21" i="2"/>
  <c r="I21" i="2"/>
  <c r="J21" i="2"/>
  <c r="K21" i="2"/>
  <c r="L21" i="2"/>
  <c r="M21" i="2"/>
  <c r="N21" i="2"/>
  <c r="E21" i="2"/>
  <c r="F18" i="2"/>
  <c r="G18" i="2"/>
  <c r="H18" i="2"/>
  <c r="I18" i="2"/>
  <c r="J18" i="2"/>
  <c r="K18" i="2"/>
  <c r="L18" i="2"/>
  <c r="M18" i="2"/>
  <c r="N18" i="2"/>
  <c r="E18" i="2"/>
  <c r="F15" i="2"/>
  <c r="G15" i="2"/>
  <c r="H15" i="2"/>
  <c r="I15" i="2"/>
  <c r="J15" i="2"/>
  <c r="K15" i="2"/>
  <c r="L15" i="2"/>
  <c r="M15" i="2"/>
  <c r="N15" i="2"/>
  <c r="E15" i="2"/>
  <c r="F12" i="2"/>
  <c r="G12" i="2"/>
  <c r="H12" i="2"/>
  <c r="I12" i="2"/>
  <c r="J12" i="2"/>
  <c r="K12" i="2"/>
  <c r="L12" i="2"/>
  <c r="M12" i="2"/>
  <c r="N12" i="2"/>
  <c r="E12" i="2"/>
  <c r="F9" i="2"/>
  <c r="G9" i="2"/>
  <c r="H9" i="2"/>
  <c r="I9" i="2"/>
  <c r="J9" i="2"/>
  <c r="K9" i="2"/>
  <c r="L9" i="2"/>
  <c r="M9" i="2"/>
  <c r="N9" i="2"/>
  <c r="E9" i="2"/>
  <c r="E30" i="1"/>
  <c r="E27" i="1"/>
  <c r="F24" i="1"/>
  <c r="G24" i="1"/>
  <c r="H24" i="1"/>
  <c r="I24" i="1"/>
  <c r="J24" i="1"/>
  <c r="K24" i="1"/>
  <c r="L24" i="1"/>
  <c r="M24" i="1"/>
  <c r="N24" i="1"/>
  <c r="E24" i="1"/>
  <c r="F21" i="1"/>
  <c r="G21" i="1"/>
  <c r="H21" i="1"/>
  <c r="I21" i="1"/>
  <c r="J21" i="1"/>
  <c r="K21" i="1"/>
  <c r="L21" i="1"/>
  <c r="M21" i="1"/>
  <c r="N21" i="1"/>
  <c r="E21" i="1"/>
  <c r="F18" i="1"/>
  <c r="G18" i="1"/>
  <c r="H18" i="1"/>
  <c r="I18" i="1"/>
  <c r="J18" i="1"/>
  <c r="K18" i="1"/>
  <c r="L18" i="1"/>
  <c r="M18" i="1"/>
  <c r="N18" i="1"/>
  <c r="E18" i="1"/>
  <c r="F12" i="1"/>
  <c r="G12" i="1"/>
  <c r="H12" i="1"/>
  <c r="I12" i="1"/>
  <c r="J12" i="1"/>
  <c r="K12" i="1"/>
  <c r="L12" i="1"/>
  <c r="M12" i="1"/>
  <c r="N12" i="1"/>
  <c r="E12" i="1"/>
  <c r="F15" i="1"/>
  <c r="G15" i="1"/>
  <c r="H15" i="1"/>
  <c r="I15" i="1"/>
  <c r="J15" i="1"/>
  <c r="K15" i="1"/>
  <c r="L15" i="1"/>
  <c r="M15" i="1"/>
  <c r="N15" i="1"/>
  <c r="E15" i="1"/>
  <c r="D26" i="4" l="1"/>
  <c r="D25" i="4"/>
  <c r="C24" i="4"/>
  <c r="D23" i="4"/>
  <c r="D22" i="4"/>
  <c r="C21" i="4"/>
  <c r="D20" i="4"/>
  <c r="D19" i="4"/>
  <c r="C18" i="4"/>
  <c r="D17" i="4"/>
  <c r="D16" i="4"/>
  <c r="C15" i="4"/>
  <c r="D14" i="4"/>
  <c r="D13" i="4"/>
  <c r="C12" i="4"/>
  <c r="D11" i="4"/>
  <c r="D10" i="4"/>
  <c r="C9" i="4"/>
  <c r="D32" i="3"/>
  <c r="D31" i="3"/>
  <c r="C30" i="3"/>
  <c r="D29" i="3"/>
  <c r="D28" i="3"/>
  <c r="C27" i="3"/>
  <c r="D26" i="3"/>
  <c r="D25" i="3"/>
  <c r="C24" i="3"/>
  <c r="D23" i="3"/>
  <c r="D22" i="3"/>
  <c r="C21" i="3"/>
  <c r="D20" i="3"/>
  <c r="D19" i="3"/>
  <c r="C18" i="3"/>
  <c r="D17" i="3"/>
  <c r="D16" i="3"/>
  <c r="C15" i="3"/>
  <c r="D14" i="3"/>
  <c r="D13" i="3"/>
  <c r="D12" i="3" s="1"/>
  <c r="C12" i="3"/>
  <c r="D11" i="3"/>
  <c r="D10" i="3"/>
  <c r="C9" i="3"/>
  <c r="D32" i="2"/>
  <c r="D31" i="2"/>
  <c r="C30" i="2"/>
  <c r="D29" i="2"/>
  <c r="D28" i="2"/>
  <c r="D27" i="2" s="1"/>
  <c r="C27" i="2"/>
  <c r="D26" i="2"/>
  <c r="D25" i="2"/>
  <c r="D24" i="2"/>
  <c r="C24" i="2"/>
  <c r="D23" i="2"/>
  <c r="D22" i="2"/>
  <c r="D21" i="2" s="1"/>
  <c r="C21" i="2"/>
  <c r="D20" i="2"/>
  <c r="D19" i="2"/>
  <c r="D18" i="2" s="1"/>
  <c r="C18" i="2"/>
  <c r="D17" i="2"/>
  <c r="D16" i="2"/>
  <c r="C15" i="2"/>
  <c r="D14" i="2"/>
  <c r="D13" i="2"/>
  <c r="D12" i="2" s="1"/>
  <c r="C12" i="2"/>
  <c r="D11" i="2"/>
  <c r="D10" i="2"/>
  <c r="D9" i="2" s="1"/>
  <c r="C9" i="2"/>
  <c r="D32" i="1"/>
  <c r="D31" i="1"/>
  <c r="N30" i="1"/>
  <c r="M30" i="1"/>
  <c r="L30" i="1"/>
  <c r="K30" i="1"/>
  <c r="J30" i="1"/>
  <c r="I30" i="1"/>
  <c r="H30" i="1"/>
  <c r="G30" i="1"/>
  <c r="F30" i="1"/>
  <c r="C30" i="1"/>
  <c r="D29" i="1"/>
  <c r="D28" i="1"/>
  <c r="N27" i="1"/>
  <c r="M27" i="1"/>
  <c r="L27" i="1"/>
  <c r="K27" i="1"/>
  <c r="J27" i="1"/>
  <c r="I27" i="1"/>
  <c r="H27" i="1"/>
  <c r="G27" i="1"/>
  <c r="F27" i="1"/>
  <c r="C27" i="1"/>
  <c r="D26" i="1"/>
  <c r="D25" i="1"/>
  <c r="C24" i="1"/>
  <c r="D23" i="1"/>
  <c r="D22" i="1"/>
  <c r="C21" i="1"/>
  <c r="D20" i="1"/>
  <c r="D19" i="1"/>
  <c r="C18" i="1"/>
  <c r="D17" i="1"/>
  <c r="D16" i="1"/>
  <c r="C15" i="1"/>
  <c r="D14" i="1"/>
  <c r="C12" i="1"/>
  <c r="N11" i="1"/>
  <c r="M11" i="1"/>
  <c r="L11" i="1"/>
  <c r="K11" i="1"/>
  <c r="J11" i="1"/>
  <c r="I11" i="1"/>
  <c r="H11" i="1"/>
  <c r="G11" i="1"/>
  <c r="F11" i="1"/>
  <c r="E11" i="1"/>
  <c r="C11" i="1"/>
  <c r="N10" i="1"/>
  <c r="M10" i="1"/>
  <c r="L10" i="1"/>
  <c r="K10" i="1"/>
  <c r="J10" i="1"/>
  <c r="I10" i="1"/>
  <c r="H10" i="1"/>
  <c r="G10" i="1"/>
  <c r="F10" i="1"/>
  <c r="C10" i="1"/>
  <c r="D27" i="3" l="1"/>
  <c r="D15" i="3"/>
  <c r="D15" i="4"/>
  <c r="D30" i="3"/>
  <c r="D9" i="3"/>
  <c r="D21" i="3"/>
  <c r="D9" i="4"/>
  <c r="D21" i="4"/>
  <c r="D12" i="4"/>
  <c r="D15" i="2"/>
  <c r="D18" i="3"/>
  <c r="D30" i="2"/>
  <c r="D27" i="1"/>
  <c r="D18" i="1"/>
  <c r="D15" i="1"/>
  <c r="D24" i="4"/>
  <c r="D18" i="4"/>
  <c r="D24" i="3"/>
  <c r="G9" i="1"/>
  <c r="D30" i="1"/>
  <c r="C9" i="1"/>
  <c r="D24" i="1"/>
  <c r="M9" i="1"/>
  <c r="L9" i="1"/>
  <c r="J9" i="1"/>
  <c r="D21" i="1"/>
  <c r="I9" i="1"/>
  <c r="K9" i="1"/>
  <c r="E9" i="1"/>
  <c r="H9" i="1"/>
  <c r="F9" i="1"/>
  <c r="N9" i="1"/>
  <c r="D11" i="1"/>
  <c r="D12" i="1"/>
  <c r="D10" i="1"/>
  <c r="D9" i="1" l="1"/>
</calcChain>
</file>

<file path=xl/sharedStrings.xml><?xml version="1.0" encoding="utf-8"?>
<sst xmlns="http://schemas.openxmlformats.org/spreadsheetml/2006/main" count="242" uniqueCount="74">
  <si>
    <t>公　開　類</t>
  </si>
  <si>
    <t>臺中市政府</t>
  </si>
  <si>
    <t>季　　　報</t>
  </si>
  <si>
    <t>每季終了後20日內編送</t>
  </si>
  <si>
    <t>1821-05-05-2</t>
  </si>
  <si>
    <t>中華民國103年第1季( 1月至3月 )</t>
  </si>
  <si>
    <t>公開類</t>
  </si>
  <si>
    <t>編製機關</t>
  </si>
  <si>
    <t>臺中市政府社會局</t>
  </si>
  <si>
    <t>季　報</t>
  </si>
  <si>
    <t>表    號</t>
  </si>
  <si>
    <t>10720-01-03-2</t>
  </si>
  <si>
    <t>臺中市中低收入戶數及人數按年齡別分</t>
  </si>
  <si>
    <t>單位：戶、人</t>
  </si>
  <si>
    <t>區別及性別</t>
  </si>
  <si>
    <t>戶數(戶數以戶長性別統計)</t>
  </si>
  <si>
    <t>人數</t>
  </si>
  <si>
    <t>合計</t>
  </si>
  <si>
    <t>0-未滿6歲</t>
  </si>
  <si>
    <t>6-未滿12歲</t>
  </si>
  <si>
    <t>12-未滿18歲</t>
  </si>
  <si>
    <t>18-未滿26歲</t>
  </si>
  <si>
    <t>26-未滿35歲</t>
  </si>
  <si>
    <t>35-未滿45歲</t>
  </si>
  <si>
    <t>45-未滿60歲</t>
  </si>
  <si>
    <t>60-未滿65歲</t>
  </si>
  <si>
    <t>65-未滿80歲</t>
  </si>
  <si>
    <t>80歲以上</t>
  </si>
  <si>
    <t>總    計</t>
  </si>
  <si>
    <t>男</t>
  </si>
  <si>
    <t>女</t>
  </si>
  <si>
    <t>中  區</t>
  </si>
  <si>
    <t>東  區</t>
  </si>
  <si>
    <t>南  區</t>
  </si>
  <si>
    <t>西  區</t>
  </si>
  <si>
    <t>北  區</t>
  </si>
  <si>
    <t>西屯區</t>
  </si>
  <si>
    <t>南屯區</t>
  </si>
  <si>
    <t>臺中市中低收入戶數及人數按年齡別分(續1)</t>
  </si>
  <si>
    <t>北屯區</t>
  </si>
  <si>
    <t>豐原區</t>
  </si>
  <si>
    <t>東勢區</t>
  </si>
  <si>
    <t>大甲區</t>
  </si>
  <si>
    <t>清水區</t>
  </si>
  <si>
    <t>沙鹿區</t>
  </si>
  <si>
    <t>梧棲區</t>
  </si>
  <si>
    <t>后里區</t>
  </si>
  <si>
    <t>臺中市中低收入戶數及人數按年齡別分(續2)</t>
  </si>
  <si>
    <t>神岡區</t>
  </si>
  <si>
    <t>潭子區</t>
  </si>
  <si>
    <t>大雅區</t>
  </si>
  <si>
    <t>新社區</t>
  </si>
  <si>
    <t>石岡區</t>
  </si>
  <si>
    <t>外埔區</t>
  </si>
  <si>
    <t>大安區</t>
  </si>
  <si>
    <t>烏日區</t>
  </si>
  <si>
    <t>依據各公所報送本府資料彙編。</t>
  </si>
  <si>
    <t>民國104年 1月15日 19:42:23 印製</t>
  </si>
  <si>
    <t>本表編製2份，於完成會核程序並經機關長官核章後，1份送主計處(室)，1份自存外，應由網際網路線上傳送至衛生福利部統計處資料庫。</t>
  </si>
  <si>
    <t>臺中市中低收入戶數及人數按年齡別分(續3完)</t>
  </si>
  <si>
    <t>大肚區</t>
  </si>
  <si>
    <t>龍井區</t>
  </si>
  <si>
    <t>霧峰區</t>
  </si>
  <si>
    <t>太平區</t>
  </si>
  <si>
    <t>大里區</t>
  </si>
  <si>
    <t>和平區</t>
  </si>
  <si>
    <t>**本表「合計、男、女」與表10720-01-04-2按身分別分之戶數及人數應該相等。</t>
  </si>
  <si>
    <t>填表　　　　　　　　　　　　　　　　　審核　　　　　　　　　　　　　　　　　業務主管人員　　　　　　　　　　　　　　　　　機關首長　　　　　　　　　　　　　　　　　　　　　　　　　　　　　　　　　　　　　　主辦統計人員</t>
  </si>
  <si>
    <t>資料來源：本局社會救助科依據各區公所於全國社政資訊整合系統所報資料彙編。</t>
  </si>
  <si>
    <t>填表說明：本表編製1份，並依統計法規定永久保存，資料透過網際網路上傳至「臺中市公務統計行政管理系統」與衛生福利部統計處資料庫。</t>
  </si>
  <si>
    <r>
      <t>中華民國111年第</t>
    </r>
    <r>
      <rPr>
        <sz val="12"/>
        <color theme="1"/>
        <rFont val="標楷體"/>
        <family val="2"/>
      </rPr>
      <t>2</t>
    </r>
    <r>
      <rPr>
        <sz val="12"/>
        <color theme="1"/>
        <rFont val="標楷體"/>
        <family val="2"/>
      </rPr>
      <t>季底</t>
    </r>
    <phoneticPr fontId="74" type="noConversion"/>
  </si>
  <si>
    <r>
      <t>中華民國111年第</t>
    </r>
    <r>
      <rPr>
        <sz val="12"/>
        <color theme="1"/>
        <rFont val="標楷體"/>
        <family val="2"/>
      </rPr>
      <t>2</t>
    </r>
    <r>
      <rPr>
        <sz val="12"/>
        <color theme="1"/>
        <rFont val="標楷體"/>
        <family val="2"/>
      </rPr>
      <t>季底</t>
    </r>
    <phoneticPr fontId="74" type="noConversion"/>
  </si>
  <si>
    <r>
      <t>中華民國111年第</t>
    </r>
    <r>
      <rPr>
        <sz val="12"/>
        <color theme="1"/>
        <rFont val="標楷體"/>
        <family val="2"/>
      </rPr>
      <t>2</t>
    </r>
    <r>
      <rPr>
        <sz val="12"/>
        <color theme="1"/>
        <rFont val="標楷體"/>
        <family val="2"/>
      </rPr>
      <t>季底</t>
    </r>
    <phoneticPr fontId="74" type="noConversion"/>
  </si>
  <si>
    <t>中華民國111年7月3日編製</t>
    <phoneticPr fontId="7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</si>
</sst>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76" formatCode="_(* #,##0_);_(* \(#,##0\);_(* &quot;-&quot;_);_(@_)"/>
    <numFmt numFmtId="177" formatCode="#,##0.0"/>
    <numFmt numFmtId="178" formatCode="###,##0;\-###,##0;&quot;     －&quot;"/>
  </numFmts>
  <fonts count="78" x14ac:knownFonts="1">
    <font>
      <sz val="11"/>
      <color theme="1"/>
      <name val="新細明體"/>
      <family val="2"/>
      <scheme val="minor"/>
    </font>
    <font>
      <sz val="12"/>
      <color theme="1"/>
      <name val="標楷體"/>
      <family val="2"/>
    </font>
    <font>
      <sz val="12"/>
      <color theme="1"/>
      <name val="標楷體"/>
      <family val="2"/>
    </font>
    <font>
      <sz val="12"/>
      <color theme="1"/>
      <name val="新細明體"/>
      <family val="2"/>
    </font>
    <font>
      <sz val="12"/>
      <color theme="1"/>
      <name val="Arial"/>
      <family val="2"/>
    </font>
    <font>
      <sz val="12"/>
      <color theme="1"/>
      <name val="標楷體"/>
      <family val="2"/>
    </font>
    <font>
      <sz val="12"/>
      <color theme="1"/>
      <name val="標楷體"/>
      <family val="2"/>
    </font>
    <font>
      <sz val="12"/>
      <color theme="1"/>
      <name val="標楷體"/>
      <family val="2"/>
    </font>
    <font>
      <sz val="11"/>
      <color theme="1"/>
      <name val="標楷體"/>
      <family val="2"/>
    </font>
    <font>
      <sz val="11"/>
      <color theme="1"/>
      <name val="標楷體"/>
      <family val="2"/>
    </font>
    <font>
      <sz val="11"/>
      <color theme="1"/>
      <name val="標楷體"/>
      <family val="2"/>
    </font>
    <font>
      <sz val="11"/>
      <color theme="1"/>
      <name val="標楷體"/>
      <family val="2"/>
    </font>
    <font>
      <sz val="12"/>
      <color theme="1"/>
      <name val="標楷體"/>
      <family val="2"/>
    </font>
    <font>
      <sz val="12"/>
      <color theme="1"/>
      <name val="標楷體"/>
      <family val="2"/>
    </font>
    <font>
      <sz val="12"/>
      <color theme="1"/>
      <name val="Arial"/>
      <family val="2"/>
    </font>
    <font>
      <sz val="12"/>
      <color theme="1"/>
      <name val="標楷體"/>
      <family val="2"/>
    </font>
    <font>
      <sz val="12"/>
      <color theme="1"/>
      <name val="標楷體"/>
      <family val="2"/>
    </font>
    <font>
      <sz val="11"/>
      <color theme="1"/>
      <name val="標楷體"/>
      <family val="2"/>
    </font>
    <font>
      <sz val="11"/>
      <color theme="1"/>
      <name val="標楷體"/>
      <family val="2"/>
    </font>
    <font>
      <sz val="11"/>
      <color theme="1"/>
      <name val="標楷體"/>
      <family val="2"/>
    </font>
    <font>
      <sz val="11"/>
      <color theme="1"/>
      <name val="標楷體"/>
      <family val="2"/>
    </font>
    <font>
      <sz val="11"/>
      <color theme="1"/>
      <name val="標楷體"/>
      <family val="2"/>
    </font>
    <font>
      <sz val="11"/>
      <color theme="1"/>
      <name val="標楷體"/>
      <family val="2"/>
    </font>
    <font>
      <sz val="24"/>
      <color theme="1"/>
      <name val="標楷體"/>
      <family val="2"/>
    </font>
    <font>
      <sz val="12"/>
      <color theme="1"/>
      <name val="標楷體"/>
      <family val="2"/>
    </font>
    <font>
      <sz val="12"/>
      <color theme="1"/>
      <name val="標楷體"/>
      <family val="2"/>
    </font>
    <font>
      <sz val="12"/>
      <color theme="1"/>
      <name val="標楷體"/>
      <family val="2"/>
    </font>
    <font>
      <sz val="9"/>
      <color theme="1"/>
      <name val="Times New Roman"/>
      <family val="2"/>
    </font>
    <font>
      <sz val="12"/>
      <color theme="1"/>
      <name val="標楷體"/>
      <family val="2"/>
    </font>
    <font>
      <sz val="12"/>
      <color theme="1"/>
      <name val="標楷體"/>
      <family val="2"/>
    </font>
    <font>
      <sz val="12"/>
      <color theme="1"/>
      <name val="標楷體"/>
      <family val="2"/>
    </font>
    <font>
      <sz val="9"/>
      <color theme="1"/>
      <name val="Times New Roman"/>
      <family val="2"/>
    </font>
    <font>
      <sz val="12"/>
      <color theme="1"/>
      <name val="標楷體"/>
      <family val="2"/>
    </font>
    <font>
      <sz val="12"/>
      <color theme="1"/>
      <name val="標楷體"/>
      <family val="2"/>
    </font>
    <font>
      <sz val="12"/>
      <color theme="1"/>
      <name val="標楷體"/>
      <family val="2"/>
    </font>
    <font>
      <sz val="12"/>
      <color theme="1"/>
      <name val="標楷體"/>
      <family val="2"/>
    </font>
    <font>
      <sz val="9"/>
      <color theme="1"/>
      <name val="Times New Roman"/>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新細明體"/>
      <family val="2"/>
    </font>
    <font>
      <sz val="12"/>
      <color theme="1"/>
      <name val="新細明體"/>
      <family val="2"/>
    </font>
    <font>
      <sz val="12"/>
      <color theme="1"/>
      <name val="新細明體"/>
      <family val="2"/>
    </font>
    <font>
      <sz val="9"/>
      <color theme="1"/>
      <name val="標楷體"/>
      <family val="2"/>
    </font>
    <font>
      <sz val="12"/>
      <color theme="1"/>
      <name val="標楷體"/>
      <family val="2"/>
    </font>
    <font>
      <sz val="12"/>
      <color theme="1"/>
      <name val="新細明體"/>
      <family val="2"/>
    </font>
    <font>
      <sz val="12"/>
      <color theme="1"/>
      <name val="新細明體"/>
      <family val="2"/>
    </font>
    <font>
      <sz val="12"/>
      <color theme="1"/>
      <name val="新細明體"/>
      <family val="2"/>
    </font>
    <font>
      <sz val="12"/>
      <color theme="1"/>
      <name val="Times New Roman"/>
      <family val="2"/>
    </font>
    <font>
      <sz val="9"/>
      <color theme="1"/>
      <name val="標楷體"/>
      <family val="2"/>
    </font>
    <font>
      <sz val="12"/>
      <color theme="1"/>
      <name val="標楷體"/>
      <family val="2"/>
    </font>
    <font>
      <sz val="9"/>
      <color theme="1"/>
      <name val="標楷體"/>
      <family val="2"/>
    </font>
    <font>
      <sz val="12"/>
      <color theme="1"/>
      <name val="標楷體"/>
      <family val="2"/>
    </font>
    <font>
      <sz val="12"/>
      <color theme="1"/>
      <name val="新細明體"/>
      <family val="2"/>
    </font>
    <font>
      <sz val="12"/>
      <color theme="1"/>
      <name val="標楷體"/>
      <family val="2"/>
    </font>
    <font>
      <sz val="12"/>
      <color theme="1"/>
      <name val="標楷體"/>
      <family val="2"/>
    </font>
    <font>
      <sz val="12"/>
      <color theme="1"/>
      <name val="Arial"/>
      <family val="2"/>
    </font>
    <font>
      <sz val="11"/>
      <color theme="1"/>
      <name val="Calibri"/>
      <family val="2"/>
    </font>
    <font>
      <sz val="11"/>
      <color theme="1"/>
      <name val="標楷體"/>
      <family val="2"/>
    </font>
    <font>
      <sz val="12"/>
      <color theme="1"/>
      <name val="標楷體"/>
      <family val="2"/>
    </font>
    <font>
      <sz val="12"/>
      <color theme="1"/>
      <name val="標楷體"/>
      <family val="2"/>
    </font>
    <font>
      <sz val="12"/>
      <color theme="1"/>
      <name val="標楷體"/>
      <family val="2"/>
    </font>
    <font>
      <sz val="9"/>
      <color theme="1"/>
      <name val="Times New Roman"/>
      <family val="2"/>
    </font>
    <font>
      <sz val="9"/>
      <color theme="1"/>
      <name val="Times New Roman"/>
      <family val="2"/>
    </font>
    <font>
      <sz val="9"/>
      <color theme="1"/>
      <name val="Times New Roman"/>
      <family val="2"/>
    </font>
    <font>
      <sz val="12"/>
      <color theme="1"/>
      <name val="標楷體"/>
      <family val="2"/>
    </font>
    <font>
      <sz val="12"/>
      <color theme="1"/>
      <name val="標楷體"/>
      <family val="2"/>
    </font>
    <font>
      <sz val="12"/>
      <color theme="1"/>
      <name val="標楷體"/>
      <family val="2"/>
    </font>
    <font>
      <sz val="9"/>
      <color theme="1"/>
      <name val="標楷體"/>
      <family val="2"/>
    </font>
    <font>
      <sz val="12"/>
      <color theme="1"/>
      <name val="標楷體"/>
      <family val="2"/>
    </font>
    <font>
      <sz val="12"/>
      <color theme="1"/>
      <name val="標楷體"/>
      <family val="2"/>
    </font>
    <font>
      <sz val="12"/>
      <color theme="1"/>
      <name val="標楷體"/>
      <family val="2"/>
    </font>
    <font>
      <sz val="9"/>
      <name val="新細明體"/>
      <family val="3"/>
      <charset val="136"/>
      <scheme val="minor"/>
    </font>
    <font>
      <sz val="12"/>
      <name val="標楷體"/>
      <family val="4"/>
      <charset val="136"/>
    </font>
    <font>
      <sz val="12"/>
      <name val="新細明體"/>
      <family val="1"/>
      <charset val="136"/>
      <scheme val="major"/>
    </font>
    <font>
      <sz val="12"/>
      <name val="新細明體"/>
      <family val="2"/>
    </font>
  </fonts>
  <fills count="2">
    <fill>
      <patternFill patternType="none"/>
    </fill>
    <fill>
      <patternFill patternType="gray125"/>
    </fill>
  </fills>
  <borders count="35">
    <border>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style="thin">
        <color indexed="64"/>
      </right>
      <top/>
      <bottom style="thin">
        <color indexed="64"/>
      </bottom>
      <diagonal/>
    </border>
  </borders>
  <cellStyleXfs count="1">
    <xf numFmtId="0" fontId="0" fillId="0" borderId="0"/>
  </cellStyleXfs>
  <cellXfs count="85">
    <xf numFmtId="0" fontId="0" fillId="0" borderId="0" xfId="0"/>
    <xf numFmtId="0" fontId="14" fillId="0" borderId="3" xfId="0" applyFont="1" applyBorder="1"/>
    <xf numFmtId="0" fontId="25" fillId="0" borderId="0" xfId="0" applyFont="1" applyAlignment="1">
      <alignment wrapText="1"/>
    </xf>
    <xf numFmtId="0" fontId="50" fillId="0" borderId="0" xfId="0" applyFont="1" applyAlignment="1">
      <alignment horizontal="center" vertical="center"/>
    </xf>
    <xf numFmtId="0" fontId="57" fillId="0" borderId="0" xfId="0" applyFont="1" applyAlignment="1">
      <alignment horizontal="left"/>
    </xf>
    <xf numFmtId="0" fontId="58" fillId="0" borderId="0" xfId="0" applyFont="1"/>
    <xf numFmtId="0" fontId="71" fillId="0" borderId="9" xfId="0" applyFont="1" applyBorder="1" applyAlignment="1">
      <alignment horizontal="left" vertical="center" wrapText="1"/>
    </xf>
    <xf numFmtId="0" fontId="1" fillId="0" borderId="1" xfId="0" applyFont="1" applyFill="1" applyBorder="1"/>
    <xf numFmtId="0" fontId="2" fillId="0" borderId="0" xfId="0" applyFont="1" applyFill="1"/>
    <xf numFmtId="0" fontId="3" fillId="0" borderId="0" xfId="0" applyFont="1" applyFill="1"/>
    <xf numFmtId="0" fontId="58" fillId="0" borderId="0" xfId="0" applyFont="1" applyFill="1"/>
    <xf numFmtId="0" fontId="4" fillId="0" borderId="1" xfId="0" applyFont="1" applyFill="1" applyBorder="1"/>
    <xf numFmtId="0" fontId="5" fillId="0" borderId="2" xfId="0" applyFont="1" applyFill="1" applyBorder="1" applyAlignment="1">
      <alignment horizontal="center" vertical="center"/>
    </xf>
    <xf numFmtId="0" fontId="6" fillId="0" borderId="3" xfId="0" applyFont="1" applyFill="1" applyBorder="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vertical="center"/>
    </xf>
    <xf numFmtId="0" fontId="13" fillId="0" borderId="6" xfId="0" applyFont="1" applyFill="1" applyBorder="1" applyAlignment="1">
      <alignment horizontal="center" vertical="center"/>
    </xf>
    <xf numFmtId="0" fontId="15" fillId="0" borderId="7" xfId="0" applyFont="1" applyFill="1" applyBorder="1" applyAlignment="1">
      <alignment vertical="center"/>
    </xf>
    <xf numFmtId="0" fontId="16" fillId="0" borderId="1" xfId="0" applyFont="1" applyFill="1" applyBorder="1" applyAlignment="1">
      <alignment horizontal="left" vertical="center"/>
    </xf>
    <xf numFmtId="0" fontId="17" fillId="0" borderId="1" xfId="0" applyFont="1" applyFill="1" applyBorder="1" applyAlignment="1">
      <alignment horizontal="left" vertical="center"/>
    </xf>
    <xf numFmtId="176" fontId="18" fillId="0" borderId="1" xfId="0" applyNumberFormat="1" applyFont="1" applyFill="1" applyBorder="1" applyAlignment="1">
      <alignment vertical="center"/>
    </xf>
    <xf numFmtId="0" fontId="19" fillId="0" borderId="1" xfId="0" applyFont="1" applyFill="1" applyBorder="1" applyAlignment="1">
      <alignment vertical="center"/>
    </xf>
    <xf numFmtId="177" fontId="20" fillId="0" borderId="1" xfId="0" applyNumberFormat="1" applyFont="1" applyFill="1" applyBorder="1"/>
    <xf numFmtId="0" fontId="38"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41" fillId="0" borderId="20" xfId="0" applyFont="1" applyFill="1" applyBorder="1" applyAlignment="1">
      <alignment horizontal="center" vertical="center" wrapText="1"/>
    </xf>
    <xf numFmtId="178" fontId="42" fillId="0" borderId="21" xfId="0" applyNumberFormat="1" applyFont="1" applyFill="1" applyBorder="1" applyAlignment="1">
      <alignment horizontal="right" vertical="center" wrapText="1"/>
    </xf>
    <xf numFmtId="178" fontId="43" fillId="0" borderId="22" xfId="0" applyNumberFormat="1" applyFont="1" applyFill="1" applyBorder="1" applyAlignment="1">
      <alignment horizontal="right" vertical="center" wrapText="1"/>
    </xf>
    <xf numFmtId="178" fontId="44" fillId="0" borderId="23" xfId="0" applyNumberFormat="1" applyFont="1" applyFill="1" applyBorder="1" applyAlignment="1">
      <alignment horizontal="right" vertical="center" wrapText="1"/>
    </xf>
    <xf numFmtId="0" fontId="46" fillId="0" borderId="25" xfId="0" applyFont="1" applyFill="1" applyBorder="1" applyAlignment="1">
      <alignment horizontal="center" vertical="center" wrapText="1"/>
    </xf>
    <xf numFmtId="178" fontId="47" fillId="0" borderId="26" xfId="0" applyNumberFormat="1" applyFont="1" applyFill="1" applyBorder="1" applyAlignment="1">
      <alignment horizontal="right" vertical="center" wrapText="1"/>
    </xf>
    <xf numFmtId="178" fontId="48" fillId="0" borderId="27" xfId="0" applyNumberFormat="1" applyFont="1" applyFill="1" applyBorder="1" applyAlignment="1">
      <alignment horizontal="right" vertical="center" wrapText="1"/>
    </xf>
    <xf numFmtId="178" fontId="49" fillId="0" borderId="28" xfId="0" applyNumberFormat="1" applyFont="1" applyFill="1" applyBorder="1" applyAlignment="1">
      <alignment horizontal="right" vertical="center" wrapText="1"/>
    </xf>
    <xf numFmtId="178" fontId="77" fillId="0" borderId="27" xfId="0" applyNumberFormat="1" applyFont="1" applyFill="1" applyBorder="1" applyAlignment="1">
      <alignment horizontal="right" vertical="center" wrapText="1"/>
    </xf>
    <xf numFmtId="41" fontId="75" fillId="0" borderId="34" xfId="0" applyNumberFormat="1" applyFont="1" applyFill="1" applyBorder="1" applyAlignment="1">
      <alignment horizontal="right" vertical="center"/>
    </xf>
    <xf numFmtId="0" fontId="75" fillId="0" borderId="34" xfId="0" applyNumberFormat="1" applyFont="1" applyFill="1" applyBorder="1" applyAlignment="1">
      <alignment horizontal="right" vertical="center"/>
    </xf>
    <xf numFmtId="0" fontId="54" fillId="0" borderId="32" xfId="0" applyFont="1" applyFill="1" applyBorder="1" applyAlignment="1">
      <alignment horizontal="center" vertical="center" wrapText="1"/>
    </xf>
    <xf numFmtId="178" fontId="77" fillId="0" borderId="17" xfId="0" applyNumberFormat="1" applyFont="1" applyFill="1" applyBorder="1" applyAlignment="1">
      <alignment horizontal="right" vertical="center" wrapText="1"/>
    </xf>
    <xf numFmtId="0" fontId="59" fillId="0" borderId="4" xfId="0" applyFont="1" applyFill="1" applyBorder="1"/>
    <xf numFmtId="177" fontId="60" fillId="0" borderId="8" xfId="0" applyNumberFormat="1" applyFont="1" applyFill="1" applyBorder="1"/>
    <xf numFmtId="41" fontId="76" fillId="0" borderId="34" xfId="0" applyNumberFormat="1" applyFont="1" applyFill="1" applyBorder="1" applyAlignment="1">
      <alignment horizontal="right" vertical="center"/>
    </xf>
    <xf numFmtId="0" fontId="76" fillId="0" borderId="34" xfId="0" applyNumberFormat="1" applyFont="1" applyFill="1" applyBorder="1" applyAlignment="1">
      <alignment horizontal="right" vertical="center"/>
    </xf>
    <xf numFmtId="0" fontId="61" fillId="0" borderId="26" xfId="0" applyFont="1" applyFill="1" applyBorder="1" applyAlignment="1">
      <alignment horizontal="right" vertical="center" wrapText="1"/>
    </xf>
    <xf numFmtId="0" fontId="62" fillId="0" borderId="27" xfId="0" applyFont="1" applyFill="1" applyBorder="1" applyAlignment="1">
      <alignment horizontal="right" vertical="center" wrapText="1"/>
    </xf>
    <xf numFmtId="0" fontId="63" fillId="0" borderId="28" xfId="0" applyFont="1" applyFill="1" applyBorder="1" applyAlignment="1">
      <alignment horizontal="right" vertical="center" wrapText="1"/>
    </xf>
    <xf numFmtId="0" fontId="67" fillId="0" borderId="33" xfId="0" applyFont="1" applyFill="1" applyBorder="1" applyAlignment="1">
      <alignment horizontal="right" vertical="center" wrapText="1"/>
    </xf>
    <xf numFmtId="0" fontId="68" fillId="0" borderId="17" xfId="0" applyFont="1" applyFill="1" applyBorder="1" applyAlignment="1">
      <alignment horizontal="right" vertical="center" wrapText="1"/>
    </xf>
    <xf numFmtId="0" fontId="69" fillId="0" borderId="18" xfId="0" applyFont="1" applyFill="1" applyBorder="1" applyAlignment="1">
      <alignment horizontal="right" vertical="center" wrapText="1"/>
    </xf>
    <xf numFmtId="178" fontId="55" fillId="0" borderId="17" xfId="0" applyNumberFormat="1" applyFont="1" applyFill="1" applyBorder="1" applyAlignment="1">
      <alignment horizontal="right" vertical="center" wrapText="1"/>
    </xf>
    <xf numFmtId="0" fontId="57" fillId="0" borderId="0" xfId="0" applyFont="1" applyAlignment="1">
      <alignment horizontal="left"/>
    </xf>
    <xf numFmtId="0" fontId="52" fillId="0" borderId="30"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51" fillId="0" borderId="29"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6" fillId="0" borderId="9" xfId="0" applyFont="1" applyBorder="1" applyAlignment="1">
      <alignment horizontal="left" vertical="top" wrapText="1"/>
    </xf>
    <xf numFmtId="0" fontId="12"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40" fillId="0" borderId="19" xfId="0" applyFont="1" applyFill="1" applyBorder="1" applyAlignment="1">
      <alignment horizontal="center" vertical="center" wrapText="1"/>
    </xf>
    <xf numFmtId="0" fontId="10" fillId="0" borderId="0" xfId="0" applyFont="1" applyFill="1" applyAlignment="1">
      <alignment horizontal="center" vertical="center" wrapText="1"/>
    </xf>
    <xf numFmtId="0" fontId="11"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3" fillId="0" borderId="9" xfId="0" applyFont="1" applyFill="1" applyBorder="1" applyAlignment="1">
      <alignment horizontal="center"/>
    </xf>
    <xf numFmtId="0" fontId="26"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0" fillId="0" borderId="0" xfId="0" applyFont="1" applyFill="1" applyAlignment="1">
      <alignment horizontal="center" vertical="center" wrapText="1"/>
    </xf>
    <xf numFmtId="0" fontId="31"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24" fillId="0" borderId="1" xfId="0" applyFont="1" applyFill="1" applyBorder="1" applyAlignment="1">
      <alignment horizontal="center" wrapText="1"/>
    </xf>
    <xf numFmtId="49" fontId="1" fillId="0" borderId="1" xfId="0" applyNumberFormat="1" applyFont="1" applyFill="1" applyBorder="1" applyAlignment="1">
      <alignment horizontal="center" wrapText="1"/>
    </xf>
    <xf numFmtId="0" fontId="64" fillId="0" borderId="24" xfId="0" applyFont="1" applyFill="1" applyBorder="1" applyAlignment="1">
      <alignment horizontal="center" vertical="center" wrapText="1"/>
    </xf>
    <xf numFmtId="0" fontId="65" fillId="0" borderId="29" xfId="0" applyFont="1" applyFill="1" applyBorder="1" applyAlignment="1">
      <alignment horizontal="center" vertical="center" wrapText="1"/>
    </xf>
    <xf numFmtId="0" fontId="1" fillId="0" borderId="0" xfId="0" applyFont="1" applyAlignment="1">
      <alignment horizontal="right"/>
    </xf>
    <xf numFmtId="0" fontId="73" fillId="0" borderId="0" xfId="0" applyFont="1" applyAlignment="1">
      <alignment horizontal="right"/>
    </xf>
    <xf numFmtId="0" fontId="66" fillId="0" borderId="31" xfId="0" applyFont="1" applyFill="1" applyBorder="1" applyAlignment="1">
      <alignment horizontal="center" vertical="center" wrapText="1"/>
    </xf>
    <xf numFmtId="0" fontId="72" fillId="0" borderId="0" xfId="0" applyFont="1" applyAlignment="1">
      <alignment horizontal="left" vertical="top" wrapText="1"/>
    </xf>
    <xf numFmtId="0" fontId="70" fillId="0" borderId="9" xfId="0" applyFont="1" applyBorder="1" applyAlignment="1">
      <alignment horizontal="left" vertical="center" wrapText="1"/>
    </xf>
  </cellXfs>
  <cellStyles count="1">
    <cellStyle name="一般"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zoomScale="86" zoomScaleNormal="86" workbookViewId="0">
      <selection activeCell="D12" sqref="D12"/>
    </sheetView>
  </sheetViews>
  <sheetFormatPr defaultColWidth="9.140625" defaultRowHeight="15.75" x14ac:dyDescent="0.25"/>
  <cols>
    <col min="1" max="1" width="18" style="5" customWidth="1"/>
    <col min="2" max="2" width="8" style="5" customWidth="1"/>
    <col min="3" max="14" width="16" style="5" customWidth="1"/>
  </cols>
  <sheetData>
    <row r="1" spans="1:15" ht="2.85" customHeight="1" x14ac:dyDescent="0.25">
      <c r="A1" s="7" t="s">
        <v>0</v>
      </c>
      <c r="B1" s="8" t="s">
        <v>1</v>
      </c>
      <c r="C1" s="8" t="s">
        <v>2</v>
      </c>
      <c r="D1" s="8" t="s">
        <v>3</v>
      </c>
      <c r="E1" s="9" t="s">
        <v>4</v>
      </c>
      <c r="F1" s="8" t="s">
        <v>5</v>
      </c>
      <c r="G1" s="10"/>
      <c r="H1" s="10"/>
      <c r="I1" s="10"/>
      <c r="J1" s="10"/>
      <c r="K1" s="10"/>
      <c r="L1" s="11"/>
      <c r="M1" s="11"/>
      <c r="N1" s="11"/>
    </row>
    <row r="2" spans="1:15" ht="20.45" customHeight="1" x14ac:dyDescent="0.25">
      <c r="A2" s="12" t="s">
        <v>6</v>
      </c>
      <c r="B2" s="13"/>
      <c r="C2" s="14"/>
      <c r="D2" s="15"/>
      <c r="E2" s="16"/>
      <c r="F2" s="16"/>
      <c r="G2" s="16"/>
      <c r="H2" s="16"/>
      <c r="I2" s="16"/>
      <c r="J2" s="59"/>
      <c r="K2" s="60"/>
      <c r="L2" s="12" t="s">
        <v>7</v>
      </c>
      <c r="M2" s="56" t="s">
        <v>8</v>
      </c>
      <c r="N2" s="57"/>
      <c r="O2" s="1"/>
    </row>
    <row r="3" spans="1:15" ht="20.45" customHeight="1" x14ac:dyDescent="0.25">
      <c r="A3" s="17" t="s">
        <v>9</v>
      </c>
      <c r="B3" s="18" t="s">
        <v>3</v>
      </c>
      <c r="C3" s="19"/>
      <c r="D3" s="20"/>
      <c r="E3" s="21"/>
      <c r="F3" s="22"/>
      <c r="G3" s="22"/>
      <c r="H3" s="22"/>
      <c r="I3" s="23"/>
      <c r="J3" s="61"/>
      <c r="K3" s="62"/>
      <c r="L3" s="12" t="s">
        <v>10</v>
      </c>
      <c r="M3" s="56" t="s">
        <v>11</v>
      </c>
      <c r="N3" s="57"/>
      <c r="O3" s="1"/>
    </row>
    <row r="4" spans="1:15" ht="40.700000000000003" customHeight="1" x14ac:dyDescent="0.45">
      <c r="A4" s="63" t="s">
        <v>12</v>
      </c>
      <c r="B4" s="63"/>
      <c r="C4" s="63"/>
      <c r="D4" s="63"/>
      <c r="E4" s="63"/>
      <c r="F4" s="63"/>
      <c r="G4" s="63"/>
      <c r="H4" s="63"/>
      <c r="I4" s="63"/>
      <c r="J4" s="63"/>
      <c r="K4" s="63"/>
      <c r="L4" s="63"/>
      <c r="M4" s="63"/>
      <c r="N4" s="63"/>
    </row>
    <row r="5" spans="1:15" ht="20.45" customHeight="1" x14ac:dyDescent="0.25">
      <c r="A5" s="77" t="s">
        <v>70</v>
      </c>
      <c r="B5" s="76"/>
      <c r="C5" s="76"/>
      <c r="D5" s="76"/>
      <c r="E5" s="76"/>
      <c r="F5" s="76"/>
      <c r="G5" s="76"/>
      <c r="H5" s="76"/>
      <c r="I5" s="76"/>
      <c r="J5" s="76"/>
      <c r="K5" s="76"/>
      <c r="L5" s="76"/>
      <c r="M5" s="76" t="s">
        <v>13</v>
      </c>
      <c r="N5" s="76"/>
      <c r="O5" s="2"/>
    </row>
    <row r="6" spans="1:15" ht="20.45" customHeight="1" x14ac:dyDescent="0.25">
      <c r="A6" s="64" t="s">
        <v>14</v>
      </c>
      <c r="B6" s="65"/>
      <c r="C6" s="70" t="s">
        <v>15</v>
      </c>
      <c r="D6" s="73" t="s">
        <v>16</v>
      </c>
      <c r="E6" s="64"/>
      <c r="F6" s="64"/>
      <c r="G6" s="64"/>
      <c r="H6" s="64"/>
      <c r="I6" s="64"/>
      <c r="J6" s="64"/>
      <c r="K6" s="64"/>
      <c r="L6" s="64"/>
      <c r="M6" s="64"/>
      <c r="N6" s="64"/>
    </row>
    <row r="7" spans="1:15" ht="20.45" customHeight="1" x14ac:dyDescent="0.25">
      <c r="A7" s="66"/>
      <c r="B7" s="67"/>
      <c r="C7" s="71"/>
      <c r="D7" s="74"/>
      <c r="E7" s="75"/>
      <c r="F7" s="75"/>
      <c r="G7" s="75"/>
      <c r="H7" s="75"/>
      <c r="I7" s="75"/>
      <c r="J7" s="75"/>
      <c r="K7" s="75"/>
      <c r="L7" s="75"/>
      <c r="M7" s="75"/>
      <c r="N7" s="75"/>
    </row>
    <row r="8" spans="1:15" ht="20.45" customHeight="1" x14ac:dyDescent="0.25">
      <c r="A8" s="68"/>
      <c r="B8" s="69"/>
      <c r="C8" s="72"/>
      <c r="D8" s="24" t="s">
        <v>17</v>
      </c>
      <c r="E8" s="24" t="s">
        <v>18</v>
      </c>
      <c r="F8" s="24" t="s">
        <v>19</v>
      </c>
      <c r="G8" s="24" t="s">
        <v>20</v>
      </c>
      <c r="H8" s="24" t="s">
        <v>21</v>
      </c>
      <c r="I8" s="24" t="s">
        <v>22</v>
      </c>
      <c r="J8" s="24" t="s">
        <v>23</v>
      </c>
      <c r="K8" s="24" t="s">
        <v>24</v>
      </c>
      <c r="L8" s="24" t="s">
        <v>25</v>
      </c>
      <c r="M8" s="24" t="s">
        <v>26</v>
      </c>
      <c r="N8" s="25" t="s">
        <v>27</v>
      </c>
    </row>
    <row r="9" spans="1:15" ht="20.45" customHeight="1" x14ac:dyDescent="0.25">
      <c r="A9" s="58" t="s">
        <v>28</v>
      </c>
      <c r="B9" s="26" t="s">
        <v>17</v>
      </c>
      <c r="C9" s="27">
        <f>C10+C11</f>
        <v>13184</v>
      </c>
      <c r="D9" s="28">
        <f t="shared" ref="D9:D32" si="0">SUM(E9:N9)</f>
        <v>34657</v>
      </c>
      <c r="E9" s="28">
        <f t="shared" ref="E9:N9" si="1">E10+E11</f>
        <v>2765</v>
      </c>
      <c r="F9" s="28">
        <f t="shared" si="1"/>
        <v>4163</v>
      </c>
      <c r="G9" s="28">
        <f t="shared" si="1"/>
        <v>4204</v>
      </c>
      <c r="H9" s="28">
        <f t="shared" si="1"/>
        <v>6109</v>
      </c>
      <c r="I9" s="28">
        <f t="shared" si="1"/>
        <v>2849</v>
      </c>
      <c r="J9" s="28">
        <f t="shared" si="1"/>
        <v>5486</v>
      </c>
      <c r="K9" s="28">
        <f t="shared" si="1"/>
        <v>6084</v>
      </c>
      <c r="L9" s="28">
        <f t="shared" si="1"/>
        <v>1216</v>
      </c>
      <c r="M9" s="28">
        <f t="shared" si="1"/>
        <v>1600</v>
      </c>
      <c r="N9" s="29">
        <f t="shared" si="1"/>
        <v>181</v>
      </c>
    </row>
    <row r="10" spans="1:15" ht="20.45" customHeight="1" x14ac:dyDescent="0.25">
      <c r="A10" s="52"/>
      <c r="B10" s="30" t="s">
        <v>29</v>
      </c>
      <c r="C10" s="31">
        <f>SUM(C13, C16, C19, C22, C25, C28, C31, '2'!C10, '2'!C13, '2'!C16, '2'!C19, '2'!C22, '2'!C25, '2'!C28, '2'!C31, '3'!C10, '3'!C13, '3'!C16, '3'!C19, '3'!C22, '3'!C25, '3'!C28, '3'!C31, '4'!C10, '4'!C13, '4'!C16, '4'!C19, '4'!C22, '4'!C25)</f>
        <v>6445</v>
      </c>
      <c r="D10" s="32">
        <f t="shared" si="0"/>
        <v>16432</v>
      </c>
      <c r="E10" s="32">
        <f>SUM(E13, E16, E19, E22, E25, E28, E31, '2'!E10, '2'!E13, '2'!E16, '2'!E19, '2'!E22, '2'!E25, '2'!E28, '2'!E31, '3'!E10, '3'!E13, '3'!E16, '3'!E19, '3'!E22, '3'!E25, '3'!E28, '3'!E31, '4'!E10, '4'!E13, '4'!E16, '4'!E19, '4'!E22, '4'!E25)</f>
        <v>1406</v>
      </c>
      <c r="F10" s="32">
        <f>SUM(F13, F16, F19, F22, F25, F28, F31, '2'!F10, '2'!F13, '2'!F16, '2'!F19, '2'!F22, '2'!F25, '2'!F28, '2'!F31, '3'!F10, '3'!F13, '3'!F16, '3'!F19, '3'!F22, '3'!F25, '3'!F28, '3'!F31, '4'!F10, '4'!F13, '4'!F16, '4'!F19, '4'!F22, '4'!F25)</f>
        <v>2175</v>
      </c>
      <c r="G10" s="32">
        <f>SUM(G13, G16, G19, G22, G25, G28, G31, '2'!G10, '2'!G13, '2'!G16, '2'!G19, '2'!G22, '2'!G25, '2'!G28, '2'!G31, '3'!G10, '3'!G13, '3'!G16, '3'!G19, '3'!G22, '3'!G25, '3'!G28, '3'!G31, '4'!G10, '4'!G13, '4'!G16, '4'!G19, '4'!G22, '4'!G25)</f>
        <v>2127</v>
      </c>
      <c r="H10" s="32">
        <f>SUM(H13, H16, H19, H22, H25, H28, H31, '2'!H10, '2'!H13, '2'!H16, '2'!H19, '2'!H22, '2'!H25, '2'!H28, '2'!H31, '3'!H10, '3'!H13, '3'!H16, '3'!H19, '3'!H22, '3'!H25, '3'!H28, '3'!H31, '4'!H10, '4'!H13, '4'!H16, '4'!H19, '4'!H22, '4'!H25)</f>
        <v>2862</v>
      </c>
      <c r="I10" s="32">
        <f>SUM(I13, I16, I19, I22, I25, I28, I31, '2'!I10, '2'!I13, '2'!I16, '2'!I19, '2'!I22, '2'!I25, '2'!I28, '2'!I31, '3'!I10, '3'!I13, '3'!I16, '3'!I19, '3'!I22, '3'!I25, '3'!I28, '3'!I31, '4'!I10, '4'!I13, '4'!I16, '4'!I19, '4'!I22, '4'!I25)</f>
        <v>1110</v>
      </c>
      <c r="J10" s="32">
        <f>SUM(J13, J16, J19, J22, J25, J28, J31, '2'!J10, '2'!J13, '2'!J16, '2'!J19, '2'!J22, '2'!J25, '2'!J28, '2'!J31, '3'!J10, '3'!J13, '3'!J16, '3'!J19, '3'!J22, '3'!J25, '3'!J28, '3'!J31, '4'!J10, '4'!J13, '4'!J16, '4'!J19, '4'!J22, '4'!J25)</f>
        <v>2087</v>
      </c>
      <c r="K10" s="32">
        <f>SUM(K13, K16, K19, K22, K25, K28, K31, '2'!K10, '2'!K13, '2'!K16, '2'!K19, '2'!K22, '2'!K25, '2'!K28, '2'!K31, '3'!K10, '3'!K13, '3'!K16, '3'!K19, '3'!K22, '3'!K25, '3'!K28, '3'!K31, '4'!K10, '4'!K13, '4'!K16, '4'!K19, '4'!K22, '4'!K25)</f>
        <v>3009</v>
      </c>
      <c r="L10" s="32">
        <f>SUM(L13, L16, L19, L22, L25, L28, L31, '2'!L10, '2'!L13, '2'!L16, '2'!L19, '2'!L22, '2'!L25, '2'!L28, '2'!L31, '3'!L10, '3'!L13, '3'!L16, '3'!L19, '3'!L22, '3'!L25, '3'!L28, '3'!L31, '4'!L10, '4'!L13, '4'!L16, '4'!L19, '4'!L22, '4'!L25)</f>
        <v>753</v>
      </c>
      <c r="M10" s="32">
        <f>SUM(M13, M16, M19, M22, M25, M28, M31, '2'!M10, '2'!M13, '2'!M16, '2'!M19, '2'!M22, '2'!M25, '2'!M28, '2'!M31, '3'!M10, '3'!M13, '3'!M16, '3'!M19, '3'!M22, '3'!M25, '3'!M28, '3'!M31, '4'!M10, '4'!M13, '4'!M16, '4'!M19, '4'!M22, '4'!M25)</f>
        <v>827</v>
      </c>
      <c r="N10" s="33">
        <f>SUM(N13, N16, N19, N22, N25, N28, N31, '2'!N10, '2'!N13, '2'!N16, '2'!N19, '2'!N22, '2'!N25, '2'!N28, '2'!N31, '3'!N10, '3'!N13, '3'!N16, '3'!N19, '3'!N22, '3'!N25, '3'!N28, '3'!N31, '4'!N10, '4'!N13, '4'!N16, '4'!N19, '4'!N22, '4'!N25)</f>
        <v>76</v>
      </c>
      <c r="O10" s="3"/>
    </row>
    <row r="11" spans="1:15" ht="20.45" customHeight="1" x14ac:dyDescent="0.25">
      <c r="A11" s="53"/>
      <c r="B11" s="30" t="s">
        <v>30</v>
      </c>
      <c r="C11" s="31">
        <f>SUM(C14, C17, C20, C23, C26, C29, C32, '2'!C11, '2'!C14, '2'!C17, '2'!C20, '2'!C23, '2'!C26, '2'!C29, '2'!C32, '3'!C11, '3'!C14, '3'!C17, '3'!C20, '3'!C23, '3'!C26, '3'!C29, '3'!C32, '4'!C11, '4'!C14, '4'!C17, '4'!C20, '4'!C23, '4'!C26)</f>
        <v>6739</v>
      </c>
      <c r="D11" s="32">
        <f t="shared" si="0"/>
        <v>18225</v>
      </c>
      <c r="E11" s="32">
        <f>SUM(E14, E17, E20, E23, E26, E29, E32, '2'!E11, '2'!E14, '2'!E17, '2'!E20, '2'!E23, '2'!E26, '2'!E29, '2'!E32, '3'!E11, '3'!E14, '3'!E17, '3'!E20, '3'!E23, '3'!E26, '3'!E29, '3'!E32, '4'!E11, '4'!E14, '4'!E17, '4'!E20, '4'!E23, '4'!E26)</f>
        <v>1359</v>
      </c>
      <c r="F11" s="32">
        <f>SUM(F14, F17, F20, F23, F26, F29, F32, '2'!F11, '2'!F14, '2'!F17, '2'!F20, '2'!F23, '2'!F26, '2'!F29, '2'!F32, '3'!F11, '3'!F14, '3'!F17, '3'!F20, '3'!F23, '3'!F26, '3'!F29, '3'!F32, '4'!F11, '4'!F14, '4'!F17, '4'!F20, '4'!F23, '4'!F26)</f>
        <v>1988</v>
      </c>
      <c r="G11" s="32">
        <f>SUM(G14, G17, G20, G23, G26, G29, G32, '2'!G11, '2'!G14, '2'!G17, '2'!G20, '2'!G23, '2'!G26, '2'!G29, '2'!G32, '3'!G11, '3'!G14, '3'!G17, '3'!G20, '3'!G23, '3'!G26, '3'!G29, '3'!G32, '4'!G11, '4'!G14, '4'!G17, '4'!G20, '4'!G23, '4'!G26)</f>
        <v>2077</v>
      </c>
      <c r="H11" s="32">
        <f>SUM(H14, H17, H20, H23, H26, H29, H32, '2'!H11, '2'!H14, '2'!H17, '2'!H20, '2'!H23, '2'!H26, '2'!H29, '2'!H32, '3'!H11, '3'!H14, '3'!H17, '3'!H20, '3'!H23, '3'!H26, '3'!H29, '3'!H32, '4'!H11, '4'!H14, '4'!H17, '4'!H20, '4'!H23, '4'!H26)</f>
        <v>3247</v>
      </c>
      <c r="I11" s="32">
        <f>SUM(I14, I17, I20, I23, I26, I29, I32, '2'!I11, '2'!I14, '2'!I17, '2'!I20, '2'!I23, '2'!I26, '2'!I29, '2'!I32, '3'!I11, '3'!I14, '3'!I17, '3'!I20, '3'!I23, '3'!I26, '3'!I29, '3'!I32, '4'!I11, '4'!I14, '4'!I17, '4'!I20, '4'!I23, '4'!I26)</f>
        <v>1739</v>
      </c>
      <c r="J11" s="32">
        <f>SUM(J14, J17, J20, J23, J26, J29, J32, '2'!J11, '2'!J14, '2'!J17, '2'!J20, '2'!J23, '2'!J26, '2'!J29, '2'!J32, '3'!J11, '3'!J14, '3'!J17, '3'!J20, '3'!J23, '3'!J26, '3'!J29, '3'!J32, '4'!J11, '4'!J14, '4'!J17, '4'!J20, '4'!J23, '4'!J26)</f>
        <v>3399</v>
      </c>
      <c r="K11" s="32">
        <f>SUM(K14, K17, K20, K23, K26, K29, K32, '2'!K11, '2'!K14, '2'!K17, '2'!K20, '2'!K23, '2'!K26, '2'!K29, '2'!K32, '3'!K11, '3'!K14, '3'!K17, '3'!K20, '3'!K23, '3'!K26, '3'!K29, '3'!K32, '4'!K11, '4'!K14, '4'!K17, '4'!K20, '4'!K23, '4'!K26)</f>
        <v>3075</v>
      </c>
      <c r="L11" s="32">
        <f>SUM(L14, L17, L20, L23, L26, L29, L32, '2'!L11, '2'!L14, '2'!L17, '2'!L20, '2'!L23, '2'!L26, '2'!L29, '2'!L32, '3'!L11, '3'!L14, '3'!L17, '3'!L20, '3'!L23, '3'!L26, '3'!L29, '3'!L32, '4'!L11, '4'!L14, '4'!L17, '4'!L20, '4'!L23, '4'!L26)</f>
        <v>463</v>
      </c>
      <c r="M11" s="32">
        <f>SUM(M14, M17, M20, M23, M26, M29, M32, '2'!M11, '2'!M14, '2'!M17, '2'!M20, '2'!M23, '2'!M26, '2'!M29, '2'!M32, '3'!M11, '3'!M14, '3'!M17, '3'!M20, '3'!M23, '3'!M26, '3'!M29, '3'!M32, '4'!M11, '4'!M14, '4'!M17, '4'!M20, '4'!M23, '4'!M26)</f>
        <v>773</v>
      </c>
      <c r="N11" s="33">
        <f>SUM(N14, N17, N20, N23, N26, N29, N32, '2'!N11, '2'!N14, '2'!N17, '2'!N20, '2'!N23, '2'!N26, '2'!N29, '2'!N32, '3'!N11, '3'!N14, '3'!N17, '3'!N20, '3'!N23, '3'!N26, '3'!N29, '3'!N32, '4'!N11, '4'!N14, '4'!N17, '4'!N20, '4'!N23, '4'!N26)</f>
        <v>105</v>
      </c>
    </row>
    <row r="12" spans="1:15" ht="20.45" customHeight="1" x14ac:dyDescent="0.25">
      <c r="A12" s="51" t="s">
        <v>31</v>
      </c>
      <c r="B12" s="30" t="s">
        <v>17</v>
      </c>
      <c r="C12" s="31">
        <f>SUM(C13:C14)</f>
        <v>147</v>
      </c>
      <c r="D12" s="34">
        <f t="shared" si="0"/>
        <v>253</v>
      </c>
      <c r="E12" s="32">
        <f>SUM(E13+E14)</f>
        <v>21</v>
      </c>
      <c r="F12" s="32">
        <f t="shared" ref="F12:N12" si="2">SUM(F13+F14)</f>
        <v>21</v>
      </c>
      <c r="G12" s="32">
        <f t="shared" si="2"/>
        <v>12</v>
      </c>
      <c r="H12" s="32">
        <f t="shared" si="2"/>
        <v>35</v>
      </c>
      <c r="I12" s="32">
        <f t="shared" si="2"/>
        <v>19</v>
      </c>
      <c r="J12" s="32">
        <f t="shared" si="2"/>
        <v>27</v>
      </c>
      <c r="K12" s="32">
        <f t="shared" si="2"/>
        <v>50</v>
      </c>
      <c r="L12" s="32">
        <f t="shared" si="2"/>
        <v>32</v>
      </c>
      <c r="M12" s="32">
        <f t="shared" si="2"/>
        <v>33</v>
      </c>
      <c r="N12" s="32">
        <f t="shared" si="2"/>
        <v>3</v>
      </c>
    </row>
    <row r="13" spans="1:15" ht="20.45" customHeight="1" x14ac:dyDescent="0.25">
      <c r="A13" s="52"/>
      <c r="B13" s="30" t="s">
        <v>29</v>
      </c>
      <c r="C13" s="35">
        <v>76</v>
      </c>
      <c r="D13" s="34">
        <f>SUM(E13:N13)</f>
        <v>130</v>
      </c>
      <c r="E13" s="36">
        <v>12</v>
      </c>
      <c r="F13" s="35">
        <v>10</v>
      </c>
      <c r="G13" s="35">
        <v>4</v>
      </c>
      <c r="H13" s="35">
        <v>19</v>
      </c>
      <c r="I13" s="35">
        <v>10</v>
      </c>
      <c r="J13" s="35">
        <v>13</v>
      </c>
      <c r="K13" s="35">
        <v>24</v>
      </c>
      <c r="L13" s="35">
        <v>23</v>
      </c>
      <c r="M13" s="35">
        <v>15</v>
      </c>
      <c r="N13" s="35">
        <v>0</v>
      </c>
    </row>
    <row r="14" spans="1:15" ht="20.45" customHeight="1" x14ac:dyDescent="0.25">
      <c r="A14" s="53"/>
      <c r="B14" s="30" t="s">
        <v>30</v>
      </c>
      <c r="C14" s="35">
        <v>71</v>
      </c>
      <c r="D14" s="34">
        <f t="shared" si="0"/>
        <v>123</v>
      </c>
      <c r="E14" s="36">
        <v>9</v>
      </c>
      <c r="F14" s="35">
        <v>11</v>
      </c>
      <c r="G14" s="35">
        <v>8</v>
      </c>
      <c r="H14" s="35">
        <v>16</v>
      </c>
      <c r="I14" s="35">
        <v>9</v>
      </c>
      <c r="J14" s="35">
        <v>14</v>
      </c>
      <c r="K14" s="35">
        <v>26</v>
      </c>
      <c r="L14" s="35">
        <v>9</v>
      </c>
      <c r="M14" s="35">
        <v>18</v>
      </c>
      <c r="N14" s="35">
        <v>3</v>
      </c>
    </row>
    <row r="15" spans="1:15" ht="20.45" customHeight="1" x14ac:dyDescent="0.25">
      <c r="A15" s="51" t="s">
        <v>32</v>
      </c>
      <c r="B15" s="30" t="s">
        <v>17</v>
      </c>
      <c r="C15" s="31">
        <f>SUM(C16:C17)</f>
        <v>516</v>
      </c>
      <c r="D15" s="34">
        <f t="shared" si="0"/>
        <v>1295</v>
      </c>
      <c r="E15" s="32">
        <f>SUM(E16+E17)</f>
        <v>87</v>
      </c>
      <c r="F15" s="32">
        <f t="shared" ref="F15:N15" si="3">SUM(F16+F17)</f>
        <v>152</v>
      </c>
      <c r="G15" s="32">
        <f t="shared" si="3"/>
        <v>131</v>
      </c>
      <c r="H15" s="32">
        <f t="shared" si="3"/>
        <v>221</v>
      </c>
      <c r="I15" s="32">
        <f t="shared" si="3"/>
        <v>97</v>
      </c>
      <c r="J15" s="32">
        <f t="shared" si="3"/>
        <v>196</v>
      </c>
      <c r="K15" s="32">
        <f t="shared" si="3"/>
        <v>257</v>
      </c>
      <c r="L15" s="32">
        <f t="shared" si="3"/>
        <v>57</v>
      </c>
      <c r="M15" s="32">
        <f t="shared" si="3"/>
        <v>86</v>
      </c>
      <c r="N15" s="32">
        <f t="shared" si="3"/>
        <v>11</v>
      </c>
    </row>
    <row r="16" spans="1:15" ht="20.45" customHeight="1" x14ac:dyDescent="0.25">
      <c r="A16" s="52"/>
      <c r="B16" s="30" t="s">
        <v>29</v>
      </c>
      <c r="C16" s="35">
        <v>281</v>
      </c>
      <c r="D16" s="34">
        <f t="shared" si="0"/>
        <v>606</v>
      </c>
      <c r="E16" s="36">
        <v>39</v>
      </c>
      <c r="F16" s="35">
        <v>78</v>
      </c>
      <c r="G16" s="35">
        <v>58</v>
      </c>
      <c r="H16" s="35">
        <v>105</v>
      </c>
      <c r="I16" s="35">
        <v>36</v>
      </c>
      <c r="J16" s="35">
        <v>75</v>
      </c>
      <c r="K16" s="35">
        <v>137</v>
      </c>
      <c r="L16" s="35">
        <v>36</v>
      </c>
      <c r="M16" s="35">
        <v>37</v>
      </c>
      <c r="N16" s="35">
        <v>5</v>
      </c>
    </row>
    <row r="17" spans="1:14" ht="20.45" customHeight="1" x14ac:dyDescent="0.25">
      <c r="A17" s="53"/>
      <c r="B17" s="30" t="s">
        <v>30</v>
      </c>
      <c r="C17" s="35">
        <v>235</v>
      </c>
      <c r="D17" s="34">
        <f t="shared" si="0"/>
        <v>689</v>
      </c>
      <c r="E17" s="35">
        <v>48</v>
      </c>
      <c r="F17" s="35">
        <v>74</v>
      </c>
      <c r="G17" s="35">
        <v>73</v>
      </c>
      <c r="H17" s="35">
        <v>116</v>
      </c>
      <c r="I17" s="35">
        <v>61</v>
      </c>
      <c r="J17" s="35">
        <v>121</v>
      </c>
      <c r="K17" s="35">
        <v>120</v>
      </c>
      <c r="L17" s="35">
        <v>21</v>
      </c>
      <c r="M17" s="35">
        <v>49</v>
      </c>
      <c r="N17" s="35">
        <v>6</v>
      </c>
    </row>
    <row r="18" spans="1:14" ht="20.45" customHeight="1" x14ac:dyDescent="0.25">
      <c r="A18" s="51" t="s">
        <v>33</v>
      </c>
      <c r="B18" s="30" t="s">
        <v>17</v>
      </c>
      <c r="C18" s="31">
        <f>SUM(C19:C20)</f>
        <v>532</v>
      </c>
      <c r="D18" s="34">
        <f t="shared" si="0"/>
        <v>1355</v>
      </c>
      <c r="E18" s="32">
        <f>SUM(E19+E20)</f>
        <v>116</v>
      </c>
      <c r="F18" s="32">
        <f t="shared" ref="F18:N18" si="4">SUM(F19+F20)</f>
        <v>135</v>
      </c>
      <c r="G18" s="32">
        <f t="shared" si="4"/>
        <v>147</v>
      </c>
      <c r="H18" s="32">
        <f t="shared" si="4"/>
        <v>244</v>
      </c>
      <c r="I18" s="32">
        <f t="shared" si="4"/>
        <v>108</v>
      </c>
      <c r="J18" s="32">
        <f t="shared" si="4"/>
        <v>192</v>
      </c>
      <c r="K18" s="32">
        <f t="shared" si="4"/>
        <v>286</v>
      </c>
      <c r="L18" s="32">
        <f t="shared" si="4"/>
        <v>49</v>
      </c>
      <c r="M18" s="32">
        <f t="shared" si="4"/>
        <v>61</v>
      </c>
      <c r="N18" s="32">
        <f t="shared" si="4"/>
        <v>17</v>
      </c>
    </row>
    <row r="19" spans="1:14" ht="20.45" customHeight="1" x14ac:dyDescent="0.25">
      <c r="A19" s="52"/>
      <c r="B19" s="30" t="s">
        <v>29</v>
      </c>
      <c r="C19" s="35">
        <v>242</v>
      </c>
      <c r="D19" s="34">
        <f t="shared" si="0"/>
        <v>620</v>
      </c>
      <c r="E19" s="36">
        <v>49</v>
      </c>
      <c r="F19" s="35">
        <v>70</v>
      </c>
      <c r="G19" s="35">
        <v>76</v>
      </c>
      <c r="H19" s="35">
        <v>118</v>
      </c>
      <c r="I19" s="35">
        <v>40</v>
      </c>
      <c r="J19" s="35">
        <v>70</v>
      </c>
      <c r="K19" s="35">
        <v>128</v>
      </c>
      <c r="L19" s="35">
        <v>29</v>
      </c>
      <c r="M19" s="35">
        <v>31</v>
      </c>
      <c r="N19" s="35">
        <v>9</v>
      </c>
    </row>
    <row r="20" spans="1:14" ht="20.45" customHeight="1" x14ac:dyDescent="0.25">
      <c r="A20" s="53"/>
      <c r="B20" s="30" t="s">
        <v>30</v>
      </c>
      <c r="C20" s="35">
        <v>290</v>
      </c>
      <c r="D20" s="34">
        <f t="shared" si="0"/>
        <v>735</v>
      </c>
      <c r="E20" s="35">
        <v>67</v>
      </c>
      <c r="F20" s="35">
        <v>65</v>
      </c>
      <c r="G20" s="35">
        <v>71</v>
      </c>
      <c r="H20" s="35">
        <v>126</v>
      </c>
      <c r="I20" s="35">
        <v>68</v>
      </c>
      <c r="J20" s="35">
        <v>122</v>
      </c>
      <c r="K20" s="35">
        <v>158</v>
      </c>
      <c r="L20" s="35">
        <v>20</v>
      </c>
      <c r="M20" s="35">
        <v>30</v>
      </c>
      <c r="N20" s="35">
        <v>8</v>
      </c>
    </row>
    <row r="21" spans="1:14" ht="20.45" customHeight="1" x14ac:dyDescent="0.25">
      <c r="A21" s="51" t="s">
        <v>34</v>
      </c>
      <c r="B21" s="30" t="s">
        <v>17</v>
      </c>
      <c r="C21" s="31">
        <f>SUM(C22:C23)</f>
        <v>389</v>
      </c>
      <c r="D21" s="34">
        <f t="shared" si="0"/>
        <v>893</v>
      </c>
      <c r="E21" s="32">
        <f>SUM(E22+E23)</f>
        <v>60</v>
      </c>
      <c r="F21" s="32">
        <f t="shared" ref="F21:N21" si="5">SUM(F22+F23)</f>
        <v>87</v>
      </c>
      <c r="G21" s="32">
        <f t="shared" si="5"/>
        <v>95</v>
      </c>
      <c r="H21" s="32">
        <f t="shared" si="5"/>
        <v>154</v>
      </c>
      <c r="I21" s="32">
        <f t="shared" si="5"/>
        <v>68</v>
      </c>
      <c r="J21" s="32">
        <f t="shared" si="5"/>
        <v>121</v>
      </c>
      <c r="K21" s="32">
        <f t="shared" si="5"/>
        <v>184</v>
      </c>
      <c r="L21" s="32">
        <f t="shared" si="5"/>
        <v>50</v>
      </c>
      <c r="M21" s="32">
        <f t="shared" si="5"/>
        <v>66</v>
      </c>
      <c r="N21" s="32">
        <f t="shared" si="5"/>
        <v>8</v>
      </c>
    </row>
    <row r="22" spans="1:14" ht="20.45" customHeight="1" x14ac:dyDescent="0.25">
      <c r="A22" s="52"/>
      <c r="B22" s="30" t="s">
        <v>29</v>
      </c>
      <c r="C22" s="35">
        <v>188</v>
      </c>
      <c r="D22" s="34">
        <f t="shared" si="0"/>
        <v>406</v>
      </c>
      <c r="E22" s="36">
        <v>30</v>
      </c>
      <c r="F22" s="35">
        <v>45</v>
      </c>
      <c r="G22" s="35">
        <v>45</v>
      </c>
      <c r="H22" s="35">
        <v>63</v>
      </c>
      <c r="I22" s="35">
        <v>25</v>
      </c>
      <c r="J22" s="35">
        <v>40</v>
      </c>
      <c r="K22" s="35">
        <v>87</v>
      </c>
      <c r="L22" s="35">
        <v>29</v>
      </c>
      <c r="M22" s="35">
        <v>38</v>
      </c>
      <c r="N22" s="35">
        <v>4</v>
      </c>
    </row>
    <row r="23" spans="1:14" ht="20.45" customHeight="1" x14ac:dyDescent="0.25">
      <c r="A23" s="53"/>
      <c r="B23" s="30" t="s">
        <v>30</v>
      </c>
      <c r="C23" s="35">
        <v>201</v>
      </c>
      <c r="D23" s="34">
        <f t="shared" si="0"/>
        <v>487</v>
      </c>
      <c r="E23" s="35">
        <v>30</v>
      </c>
      <c r="F23" s="35">
        <v>42</v>
      </c>
      <c r="G23" s="35">
        <v>50</v>
      </c>
      <c r="H23" s="35">
        <v>91</v>
      </c>
      <c r="I23" s="35">
        <v>43</v>
      </c>
      <c r="J23" s="35">
        <v>81</v>
      </c>
      <c r="K23" s="35">
        <v>97</v>
      </c>
      <c r="L23" s="35">
        <v>21</v>
      </c>
      <c r="M23" s="35">
        <v>28</v>
      </c>
      <c r="N23" s="35">
        <v>4</v>
      </c>
    </row>
    <row r="24" spans="1:14" ht="20.45" customHeight="1" x14ac:dyDescent="0.25">
      <c r="A24" s="51" t="s">
        <v>35</v>
      </c>
      <c r="B24" s="30" t="s">
        <v>17</v>
      </c>
      <c r="C24" s="31">
        <f>SUM(C25:C26)</f>
        <v>908</v>
      </c>
      <c r="D24" s="34">
        <f t="shared" si="0"/>
        <v>2150</v>
      </c>
      <c r="E24" s="32">
        <f>SUM(E25+E26)</f>
        <v>169</v>
      </c>
      <c r="F24" s="32">
        <f t="shared" ref="F24:N24" si="6">SUM(F25+F26)</f>
        <v>217</v>
      </c>
      <c r="G24" s="32">
        <f t="shared" si="6"/>
        <v>229</v>
      </c>
      <c r="H24" s="32">
        <f t="shared" si="6"/>
        <v>360</v>
      </c>
      <c r="I24" s="32">
        <f t="shared" si="6"/>
        <v>158</v>
      </c>
      <c r="J24" s="32">
        <f t="shared" si="6"/>
        <v>347</v>
      </c>
      <c r="K24" s="32">
        <f t="shared" si="6"/>
        <v>417</v>
      </c>
      <c r="L24" s="32">
        <f t="shared" si="6"/>
        <v>90</v>
      </c>
      <c r="M24" s="32">
        <f t="shared" si="6"/>
        <v>146</v>
      </c>
      <c r="N24" s="32">
        <f t="shared" si="6"/>
        <v>17</v>
      </c>
    </row>
    <row r="25" spans="1:14" ht="20.45" customHeight="1" x14ac:dyDescent="0.25">
      <c r="A25" s="52"/>
      <c r="B25" s="30" t="s">
        <v>29</v>
      </c>
      <c r="C25" s="35">
        <v>416</v>
      </c>
      <c r="D25" s="34">
        <f t="shared" si="0"/>
        <v>1022</v>
      </c>
      <c r="E25" s="36">
        <v>92</v>
      </c>
      <c r="F25" s="35">
        <v>123</v>
      </c>
      <c r="G25" s="35">
        <v>121</v>
      </c>
      <c r="H25" s="35">
        <v>176</v>
      </c>
      <c r="I25" s="35">
        <v>61</v>
      </c>
      <c r="J25" s="35">
        <v>133</v>
      </c>
      <c r="K25" s="35">
        <v>189</v>
      </c>
      <c r="L25" s="35">
        <v>50</v>
      </c>
      <c r="M25" s="35">
        <v>68</v>
      </c>
      <c r="N25" s="35">
        <v>9</v>
      </c>
    </row>
    <row r="26" spans="1:14" ht="20.45" customHeight="1" x14ac:dyDescent="0.25">
      <c r="A26" s="53"/>
      <c r="B26" s="30" t="s">
        <v>30</v>
      </c>
      <c r="C26" s="35">
        <v>492</v>
      </c>
      <c r="D26" s="34">
        <f t="shared" si="0"/>
        <v>1128</v>
      </c>
      <c r="E26" s="35">
        <v>77</v>
      </c>
      <c r="F26" s="35">
        <v>94</v>
      </c>
      <c r="G26" s="35">
        <v>108</v>
      </c>
      <c r="H26" s="35">
        <v>184</v>
      </c>
      <c r="I26" s="35">
        <v>97</v>
      </c>
      <c r="J26" s="35">
        <v>214</v>
      </c>
      <c r="K26" s="35">
        <v>228</v>
      </c>
      <c r="L26" s="35">
        <v>40</v>
      </c>
      <c r="M26" s="35">
        <v>78</v>
      </c>
      <c r="N26" s="35">
        <v>8</v>
      </c>
    </row>
    <row r="27" spans="1:14" ht="20.45" customHeight="1" x14ac:dyDescent="0.25">
      <c r="A27" s="51" t="s">
        <v>36</v>
      </c>
      <c r="B27" s="30" t="s">
        <v>17</v>
      </c>
      <c r="C27" s="31">
        <f>SUM(C28:C29)</f>
        <v>733</v>
      </c>
      <c r="D27" s="34">
        <f t="shared" si="0"/>
        <v>1864</v>
      </c>
      <c r="E27" s="32">
        <f>SUM(E28+E29)</f>
        <v>163</v>
      </c>
      <c r="F27" s="32">
        <f t="shared" ref="F27:N27" si="7">SUM(F28:F29)</f>
        <v>216</v>
      </c>
      <c r="G27" s="32">
        <f t="shared" si="7"/>
        <v>209</v>
      </c>
      <c r="H27" s="32">
        <f t="shared" si="7"/>
        <v>300</v>
      </c>
      <c r="I27" s="32">
        <f t="shared" si="7"/>
        <v>155</v>
      </c>
      <c r="J27" s="32">
        <f t="shared" si="7"/>
        <v>291</v>
      </c>
      <c r="K27" s="32">
        <f t="shared" si="7"/>
        <v>355</v>
      </c>
      <c r="L27" s="32">
        <f t="shared" si="7"/>
        <v>66</v>
      </c>
      <c r="M27" s="32">
        <f t="shared" si="7"/>
        <v>99</v>
      </c>
      <c r="N27" s="33">
        <f t="shared" si="7"/>
        <v>10</v>
      </c>
    </row>
    <row r="28" spans="1:14" ht="20.45" customHeight="1" x14ac:dyDescent="0.25">
      <c r="A28" s="52"/>
      <c r="B28" s="30" t="s">
        <v>29</v>
      </c>
      <c r="C28" s="35">
        <v>362</v>
      </c>
      <c r="D28" s="34">
        <f t="shared" si="0"/>
        <v>868</v>
      </c>
      <c r="E28" s="36">
        <v>68</v>
      </c>
      <c r="F28" s="35">
        <v>102</v>
      </c>
      <c r="G28" s="35">
        <v>120</v>
      </c>
      <c r="H28" s="35">
        <v>150</v>
      </c>
      <c r="I28" s="35">
        <v>67</v>
      </c>
      <c r="J28" s="35">
        <v>97</v>
      </c>
      <c r="K28" s="35">
        <v>175</v>
      </c>
      <c r="L28" s="35">
        <v>38</v>
      </c>
      <c r="M28" s="35">
        <v>49</v>
      </c>
      <c r="N28" s="35">
        <v>2</v>
      </c>
    </row>
    <row r="29" spans="1:14" ht="20.45" customHeight="1" x14ac:dyDescent="0.25">
      <c r="A29" s="53"/>
      <c r="B29" s="30" t="s">
        <v>30</v>
      </c>
      <c r="C29" s="35">
        <v>371</v>
      </c>
      <c r="D29" s="34">
        <f t="shared" si="0"/>
        <v>996</v>
      </c>
      <c r="E29" s="35">
        <v>95</v>
      </c>
      <c r="F29" s="35">
        <v>114</v>
      </c>
      <c r="G29" s="35">
        <v>89</v>
      </c>
      <c r="H29" s="35">
        <v>150</v>
      </c>
      <c r="I29" s="35">
        <v>88</v>
      </c>
      <c r="J29" s="35">
        <v>194</v>
      </c>
      <c r="K29" s="35">
        <v>180</v>
      </c>
      <c r="L29" s="35">
        <v>28</v>
      </c>
      <c r="M29" s="35">
        <v>50</v>
      </c>
      <c r="N29" s="35">
        <v>8</v>
      </c>
    </row>
    <row r="30" spans="1:14" ht="20.45" customHeight="1" x14ac:dyDescent="0.25">
      <c r="A30" s="51" t="s">
        <v>37</v>
      </c>
      <c r="B30" s="30" t="s">
        <v>17</v>
      </c>
      <c r="C30" s="31">
        <f>SUM(C31:C32)</f>
        <v>490</v>
      </c>
      <c r="D30" s="34">
        <f t="shared" si="0"/>
        <v>1254</v>
      </c>
      <c r="E30" s="32">
        <f>SUM(E31+E32)</f>
        <v>115</v>
      </c>
      <c r="F30" s="32">
        <f t="shared" ref="F30:N30" si="8">SUM(F31:F32)</f>
        <v>157</v>
      </c>
      <c r="G30" s="32">
        <f t="shared" si="8"/>
        <v>135</v>
      </c>
      <c r="H30" s="32">
        <f t="shared" si="8"/>
        <v>212</v>
      </c>
      <c r="I30" s="32">
        <f t="shared" si="8"/>
        <v>103</v>
      </c>
      <c r="J30" s="32">
        <f t="shared" si="8"/>
        <v>194</v>
      </c>
      <c r="K30" s="32">
        <f t="shared" si="8"/>
        <v>224</v>
      </c>
      <c r="L30" s="32">
        <f t="shared" si="8"/>
        <v>45</v>
      </c>
      <c r="M30" s="32">
        <f t="shared" si="8"/>
        <v>59</v>
      </c>
      <c r="N30" s="33">
        <f t="shared" si="8"/>
        <v>10</v>
      </c>
    </row>
    <row r="31" spans="1:14" ht="20.45" customHeight="1" x14ac:dyDescent="0.25">
      <c r="A31" s="52"/>
      <c r="B31" s="30" t="s">
        <v>29</v>
      </c>
      <c r="C31" s="35">
        <v>204</v>
      </c>
      <c r="D31" s="34">
        <f t="shared" si="0"/>
        <v>561</v>
      </c>
      <c r="E31" s="36">
        <v>60</v>
      </c>
      <c r="F31" s="35">
        <v>83</v>
      </c>
      <c r="G31" s="35">
        <v>70</v>
      </c>
      <c r="H31" s="35">
        <v>83</v>
      </c>
      <c r="I31" s="35">
        <v>37</v>
      </c>
      <c r="J31" s="35">
        <v>71</v>
      </c>
      <c r="K31" s="35">
        <v>97</v>
      </c>
      <c r="L31" s="35">
        <v>25</v>
      </c>
      <c r="M31" s="35">
        <v>31</v>
      </c>
      <c r="N31" s="35">
        <v>4</v>
      </c>
    </row>
    <row r="32" spans="1:14" ht="20.45" customHeight="1" x14ac:dyDescent="0.25">
      <c r="A32" s="54"/>
      <c r="B32" s="37" t="s">
        <v>30</v>
      </c>
      <c r="C32" s="35">
        <v>286</v>
      </c>
      <c r="D32" s="38">
        <f t="shared" si="0"/>
        <v>693</v>
      </c>
      <c r="E32" s="35">
        <v>55</v>
      </c>
      <c r="F32" s="35">
        <v>74</v>
      </c>
      <c r="G32" s="35">
        <v>65</v>
      </c>
      <c r="H32" s="35">
        <v>129</v>
      </c>
      <c r="I32" s="35">
        <v>66</v>
      </c>
      <c r="J32" s="35">
        <v>123</v>
      </c>
      <c r="K32" s="35">
        <v>127</v>
      </c>
      <c r="L32" s="35">
        <v>20</v>
      </c>
      <c r="M32" s="35">
        <v>28</v>
      </c>
      <c r="N32" s="35">
        <v>6</v>
      </c>
    </row>
    <row r="33" spans="1:14" ht="20.45" customHeight="1" x14ac:dyDescent="0.25">
      <c r="A33" s="55"/>
      <c r="B33" s="55"/>
      <c r="C33" s="55"/>
      <c r="D33" s="55"/>
      <c r="E33" s="55"/>
      <c r="F33" s="55"/>
      <c r="G33" s="55"/>
      <c r="H33" s="55"/>
      <c r="I33" s="55"/>
      <c r="J33" s="55"/>
      <c r="K33" s="55"/>
      <c r="L33" s="55"/>
      <c r="M33" s="55"/>
      <c r="N33" s="55"/>
    </row>
    <row r="34" spans="1:14" ht="47.1" customHeight="1" x14ac:dyDescent="0.25">
      <c r="A34" s="50"/>
      <c r="B34" s="50"/>
      <c r="C34" s="50"/>
      <c r="D34" s="50"/>
      <c r="E34" s="50"/>
      <c r="F34" s="50"/>
      <c r="G34" s="50"/>
      <c r="H34" s="50"/>
      <c r="I34" s="50"/>
      <c r="J34" s="50"/>
      <c r="K34" s="50"/>
      <c r="L34" s="50"/>
      <c r="M34" s="50"/>
      <c r="N34" s="50"/>
    </row>
    <row r="35" spans="1:14" ht="21.75" customHeight="1" x14ac:dyDescent="0.25">
      <c r="A35" s="50"/>
      <c r="B35" s="50"/>
      <c r="C35" s="50"/>
      <c r="D35" s="50"/>
      <c r="E35" s="50"/>
      <c r="F35" s="50"/>
      <c r="G35" s="50"/>
      <c r="H35" s="50"/>
      <c r="I35" s="50"/>
      <c r="J35" s="50"/>
      <c r="K35" s="50"/>
      <c r="L35" s="50"/>
      <c r="M35" s="50"/>
      <c r="N35" s="50"/>
    </row>
    <row r="36" spans="1:14" ht="21.75" customHeight="1" x14ac:dyDescent="0.25"/>
  </sheetData>
  <mergeCells count="20">
    <mergeCell ref="M2:N2"/>
    <mergeCell ref="M3:N3"/>
    <mergeCell ref="A9:A11"/>
    <mergeCell ref="J2:K3"/>
    <mergeCell ref="A4:N4"/>
    <mergeCell ref="A6:B8"/>
    <mergeCell ref="C6:C8"/>
    <mergeCell ref="D6:N7"/>
    <mergeCell ref="M5:N5"/>
    <mergeCell ref="A5:L5"/>
    <mergeCell ref="A34:N34"/>
    <mergeCell ref="A35:N35"/>
    <mergeCell ref="A12:A14"/>
    <mergeCell ref="A15:A17"/>
    <mergeCell ref="A18:A20"/>
    <mergeCell ref="A21:A23"/>
    <mergeCell ref="A24:A26"/>
    <mergeCell ref="A27:A29"/>
    <mergeCell ref="A30:A32"/>
    <mergeCell ref="A33:N33"/>
  </mergeCells>
  <phoneticPr fontId="74" type="noConversion"/>
  <pageMargins left="0.7" right="0.7" top="0.75" bottom="0.75"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11" zoomScale="96" zoomScaleNormal="96" workbookViewId="0">
      <selection activeCell="D12" sqref="D12"/>
    </sheetView>
  </sheetViews>
  <sheetFormatPr defaultColWidth="9.140625" defaultRowHeight="15.75" x14ac:dyDescent="0.25"/>
  <cols>
    <col min="1" max="1" width="18" style="5" customWidth="1"/>
    <col min="2" max="2" width="8" style="5" customWidth="1"/>
    <col min="3" max="14" width="16" style="5" customWidth="1"/>
  </cols>
  <sheetData>
    <row r="1" spans="1:15" ht="2.85" customHeight="1" x14ac:dyDescent="0.25">
      <c r="A1" s="7" t="s">
        <v>0</v>
      </c>
      <c r="B1" s="8" t="s">
        <v>1</v>
      </c>
      <c r="C1" s="8" t="s">
        <v>2</v>
      </c>
      <c r="D1" s="8" t="s">
        <v>3</v>
      </c>
      <c r="E1" s="9" t="s">
        <v>4</v>
      </c>
      <c r="F1" s="8" t="s">
        <v>5</v>
      </c>
      <c r="G1" s="10"/>
      <c r="H1" s="10"/>
      <c r="I1" s="10"/>
      <c r="J1" s="10"/>
      <c r="K1" s="10"/>
      <c r="L1" s="11"/>
      <c r="M1" s="11"/>
      <c r="N1" s="11"/>
    </row>
    <row r="2" spans="1:15" ht="20.45" customHeight="1" x14ac:dyDescent="0.25">
      <c r="A2" s="12" t="s">
        <v>6</v>
      </c>
      <c r="B2" s="13"/>
      <c r="C2" s="14"/>
      <c r="D2" s="15"/>
      <c r="E2" s="16"/>
      <c r="F2" s="16"/>
      <c r="G2" s="16"/>
      <c r="H2" s="16"/>
      <c r="I2" s="16"/>
      <c r="J2" s="16"/>
      <c r="K2" s="39"/>
      <c r="L2" s="12" t="s">
        <v>7</v>
      </c>
      <c r="M2" s="56" t="s">
        <v>8</v>
      </c>
      <c r="N2" s="57"/>
      <c r="O2" s="1"/>
    </row>
    <row r="3" spans="1:15" ht="20.45" customHeight="1" x14ac:dyDescent="0.25">
      <c r="A3" s="17" t="s">
        <v>9</v>
      </c>
      <c r="B3" s="18" t="s">
        <v>3</v>
      </c>
      <c r="C3" s="19"/>
      <c r="D3" s="20"/>
      <c r="E3" s="21"/>
      <c r="F3" s="22"/>
      <c r="G3" s="22"/>
      <c r="H3" s="22"/>
      <c r="I3" s="23"/>
      <c r="J3" s="23"/>
      <c r="K3" s="40"/>
      <c r="L3" s="12" t="s">
        <v>10</v>
      </c>
      <c r="M3" s="56" t="s">
        <v>11</v>
      </c>
      <c r="N3" s="57"/>
      <c r="O3" s="1"/>
    </row>
    <row r="4" spans="1:15" ht="40.700000000000003" customHeight="1" x14ac:dyDescent="0.45">
      <c r="A4" s="63" t="s">
        <v>38</v>
      </c>
      <c r="B4" s="63"/>
      <c r="C4" s="63"/>
      <c r="D4" s="63"/>
      <c r="E4" s="63"/>
      <c r="F4" s="63"/>
      <c r="G4" s="63"/>
      <c r="H4" s="63"/>
      <c r="I4" s="63"/>
      <c r="J4" s="63"/>
      <c r="K4" s="63"/>
      <c r="L4" s="63"/>
      <c r="M4" s="63"/>
      <c r="N4" s="63"/>
    </row>
    <row r="5" spans="1:15" ht="20.45" customHeight="1" x14ac:dyDescent="0.25">
      <c r="A5" s="77" t="s">
        <v>71</v>
      </c>
      <c r="B5" s="76"/>
      <c r="C5" s="76"/>
      <c r="D5" s="76"/>
      <c r="E5" s="76"/>
      <c r="F5" s="76"/>
      <c r="G5" s="76"/>
      <c r="H5" s="76"/>
      <c r="I5" s="76"/>
      <c r="J5" s="76"/>
      <c r="K5" s="76"/>
      <c r="L5" s="76"/>
      <c r="M5" s="76" t="s">
        <v>13</v>
      </c>
      <c r="N5" s="76"/>
    </row>
    <row r="6" spans="1:15" ht="20.45" customHeight="1" x14ac:dyDescent="0.25">
      <c r="A6" s="64" t="s">
        <v>14</v>
      </c>
      <c r="B6" s="65"/>
      <c r="C6" s="70" t="s">
        <v>15</v>
      </c>
      <c r="D6" s="73" t="s">
        <v>16</v>
      </c>
      <c r="E6" s="64"/>
      <c r="F6" s="64"/>
      <c r="G6" s="64"/>
      <c r="H6" s="64"/>
      <c r="I6" s="64"/>
      <c r="J6" s="64"/>
      <c r="K6" s="64"/>
      <c r="L6" s="64"/>
      <c r="M6" s="64"/>
      <c r="N6" s="64"/>
    </row>
    <row r="7" spans="1:15" ht="20.45" customHeight="1" x14ac:dyDescent="0.25">
      <c r="A7" s="66"/>
      <c r="B7" s="67"/>
      <c r="C7" s="71"/>
      <c r="D7" s="74"/>
      <c r="E7" s="75"/>
      <c r="F7" s="75"/>
      <c r="G7" s="75"/>
      <c r="H7" s="75"/>
      <c r="I7" s="75"/>
      <c r="J7" s="75"/>
      <c r="K7" s="75"/>
      <c r="L7" s="75"/>
      <c r="M7" s="75"/>
      <c r="N7" s="75"/>
    </row>
    <row r="8" spans="1:15" ht="20.45" customHeight="1" x14ac:dyDescent="0.25">
      <c r="A8" s="68"/>
      <c r="B8" s="69"/>
      <c r="C8" s="72"/>
      <c r="D8" s="24" t="s">
        <v>17</v>
      </c>
      <c r="E8" s="24" t="s">
        <v>18</v>
      </c>
      <c r="F8" s="24" t="s">
        <v>19</v>
      </c>
      <c r="G8" s="24" t="s">
        <v>20</v>
      </c>
      <c r="H8" s="24" t="s">
        <v>21</v>
      </c>
      <c r="I8" s="24" t="s">
        <v>22</v>
      </c>
      <c r="J8" s="24" t="s">
        <v>23</v>
      </c>
      <c r="K8" s="24" t="s">
        <v>24</v>
      </c>
      <c r="L8" s="24" t="s">
        <v>25</v>
      </c>
      <c r="M8" s="24" t="s">
        <v>26</v>
      </c>
      <c r="N8" s="25" t="s">
        <v>27</v>
      </c>
    </row>
    <row r="9" spans="1:15" ht="20.45" customHeight="1" x14ac:dyDescent="0.25">
      <c r="A9" s="58" t="s">
        <v>39</v>
      </c>
      <c r="B9" s="26" t="s">
        <v>17</v>
      </c>
      <c r="C9" s="27">
        <f t="shared" ref="C9:D9" si="0">SUM(C10:C11)</f>
        <v>1233</v>
      </c>
      <c r="D9" s="28">
        <f t="shared" si="0"/>
        <v>2975</v>
      </c>
      <c r="E9" s="28">
        <f>SUM(E10+E11)</f>
        <v>264</v>
      </c>
      <c r="F9" s="28">
        <f t="shared" ref="F9:N9" si="1">SUM(F10+F11)</f>
        <v>330</v>
      </c>
      <c r="G9" s="28">
        <f t="shared" si="1"/>
        <v>316</v>
      </c>
      <c r="H9" s="28">
        <f t="shared" si="1"/>
        <v>525</v>
      </c>
      <c r="I9" s="28">
        <f t="shared" si="1"/>
        <v>253</v>
      </c>
      <c r="J9" s="28">
        <f t="shared" si="1"/>
        <v>425</v>
      </c>
      <c r="K9" s="28">
        <f t="shared" si="1"/>
        <v>578</v>
      </c>
      <c r="L9" s="28">
        <f t="shared" si="1"/>
        <v>118</v>
      </c>
      <c r="M9" s="28">
        <f t="shared" si="1"/>
        <v>147</v>
      </c>
      <c r="N9" s="28">
        <f t="shared" si="1"/>
        <v>19</v>
      </c>
    </row>
    <row r="10" spans="1:15" ht="20.45" customHeight="1" x14ac:dyDescent="0.25">
      <c r="A10" s="52"/>
      <c r="B10" s="30" t="s">
        <v>29</v>
      </c>
      <c r="C10" s="35">
        <v>570</v>
      </c>
      <c r="D10" s="32">
        <f>SUM(E10:N10)</f>
        <v>1366</v>
      </c>
      <c r="E10" s="36">
        <v>138</v>
      </c>
      <c r="F10" s="35">
        <v>162</v>
      </c>
      <c r="G10" s="35">
        <v>150</v>
      </c>
      <c r="H10" s="35">
        <v>246</v>
      </c>
      <c r="I10" s="35">
        <v>97</v>
      </c>
      <c r="J10" s="35">
        <v>159</v>
      </c>
      <c r="K10" s="35">
        <v>254</v>
      </c>
      <c r="L10" s="35">
        <v>76</v>
      </c>
      <c r="M10" s="35">
        <v>77</v>
      </c>
      <c r="N10" s="35">
        <v>7</v>
      </c>
    </row>
    <row r="11" spans="1:15" ht="20.45" customHeight="1" x14ac:dyDescent="0.25">
      <c r="A11" s="53"/>
      <c r="B11" s="30" t="s">
        <v>30</v>
      </c>
      <c r="C11" s="35">
        <v>663</v>
      </c>
      <c r="D11" s="32">
        <f>SUM(E11:N11)</f>
        <v>1609</v>
      </c>
      <c r="E11" s="35">
        <v>126</v>
      </c>
      <c r="F11" s="35">
        <v>168</v>
      </c>
      <c r="G11" s="35">
        <v>166</v>
      </c>
      <c r="H11" s="35">
        <v>279</v>
      </c>
      <c r="I11" s="35">
        <v>156</v>
      </c>
      <c r="J11" s="35">
        <v>266</v>
      </c>
      <c r="K11" s="35">
        <v>324</v>
      </c>
      <c r="L11" s="35">
        <v>42</v>
      </c>
      <c r="M11" s="35">
        <v>70</v>
      </c>
      <c r="N11" s="35">
        <v>12</v>
      </c>
    </row>
    <row r="12" spans="1:15" ht="20.45" customHeight="1" x14ac:dyDescent="0.25">
      <c r="A12" s="51" t="s">
        <v>40</v>
      </c>
      <c r="B12" s="30" t="s">
        <v>17</v>
      </c>
      <c r="C12" s="31">
        <f t="shared" ref="C12:D12" si="2">SUM(C13:C14)</f>
        <v>697</v>
      </c>
      <c r="D12" s="32">
        <f t="shared" si="2"/>
        <v>1908</v>
      </c>
      <c r="E12" s="32">
        <f>SUM(E13+E14)</f>
        <v>131</v>
      </c>
      <c r="F12" s="32">
        <f t="shared" ref="F12:N12" si="3">SUM(F13+F14)</f>
        <v>226</v>
      </c>
      <c r="G12" s="32">
        <f t="shared" si="3"/>
        <v>229</v>
      </c>
      <c r="H12" s="32">
        <f t="shared" si="3"/>
        <v>385</v>
      </c>
      <c r="I12" s="32">
        <f t="shared" si="3"/>
        <v>154</v>
      </c>
      <c r="J12" s="32">
        <f t="shared" si="3"/>
        <v>288</v>
      </c>
      <c r="K12" s="32">
        <f t="shared" si="3"/>
        <v>318</v>
      </c>
      <c r="L12" s="32">
        <f t="shared" si="3"/>
        <v>64</v>
      </c>
      <c r="M12" s="32">
        <f t="shared" si="3"/>
        <v>104</v>
      </c>
      <c r="N12" s="32">
        <f t="shared" si="3"/>
        <v>9</v>
      </c>
    </row>
    <row r="13" spans="1:15" ht="20.45" customHeight="1" x14ac:dyDescent="0.25">
      <c r="A13" s="52"/>
      <c r="B13" s="30" t="s">
        <v>29</v>
      </c>
      <c r="C13" s="35">
        <v>323</v>
      </c>
      <c r="D13" s="32">
        <f>SUM(E13:N13)</f>
        <v>943</v>
      </c>
      <c r="E13" s="36">
        <v>67</v>
      </c>
      <c r="F13" s="35">
        <v>124</v>
      </c>
      <c r="G13" s="35">
        <v>127</v>
      </c>
      <c r="H13" s="35">
        <v>188</v>
      </c>
      <c r="I13" s="35">
        <v>62</v>
      </c>
      <c r="J13" s="35">
        <v>119</v>
      </c>
      <c r="K13" s="35">
        <v>156</v>
      </c>
      <c r="L13" s="35">
        <v>38</v>
      </c>
      <c r="M13" s="35">
        <v>58</v>
      </c>
      <c r="N13" s="35">
        <v>4</v>
      </c>
    </row>
    <row r="14" spans="1:15" ht="20.45" customHeight="1" x14ac:dyDescent="0.25">
      <c r="A14" s="53"/>
      <c r="B14" s="30" t="s">
        <v>30</v>
      </c>
      <c r="C14" s="35">
        <v>374</v>
      </c>
      <c r="D14" s="32">
        <f>SUM(E14:N14)</f>
        <v>965</v>
      </c>
      <c r="E14" s="35">
        <v>64</v>
      </c>
      <c r="F14" s="35">
        <v>102</v>
      </c>
      <c r="G14" s="35">
        <v>102</v>
      </c>
      <c r="H14" s="35">
        <v>197</v>
      </c>
      <c r="I14" s="35">
        <v>92</v>
      </c>
      <c r="J14" s="35">
        <v>169</v>
      </c>
      <c r="K14" s="35">
        <v>162</v>
      </c>
      <c r="L14" s="35">
        <v>26</v>
      </c>
      <c r="M14" s="35">
        <v>46</v>
      </c>
      <c r="N14" s="35">
        <v>5</v>
      </c>
    </row>
    <row r="15" spans="1:15" ht="20.45" customHeight="1" x14ac:dyDescent="0.25">
      <c r="A15" s="51" t="s">
        <v>41</v>
      </c>
      <c r="B15" s="30" t="s">
        <v>17</v>
      </c>
      <c r="C15" s="31">
        <f t="shared" ref="C15:D15" si="4">SUM(C16:C17)</f>
        <v>229</v>
      </c>
      <c r="D15" s="32">
        <f t="shared" si="4"/>
        <v>694</v>
      </c>
      <c r="E15" s="32">
        <f>SUM(E16+E17)</f>
        <v>44</v>
      </c>
      <c r="F15" s="32">
        <f t="shared" ref="F15:N15" si="5">SUM(F16+F17)</f>
        <v>76</v>
      </c>
      <c r="G15" s="32">
        <f t="shared" si="5"/>
        <v>92</v>
      </c>
      <c r="H15" s="32">
        <f t="shared" si="5"/>
        <v>145</v>
      </c>
      <c r="I15" s="32">
        <f t="shared" si="5"/>
        <v>55</v>
      </c>
      <c r="J15" s="32">
        <f t="shared" si="5"/>
        <v>111</v>
      </c>
      <c r="K15" s="32">
        <f t="shared" si="5"/>
        <v>119</v>
      </c>
      <c r="L15" s="32">
        <f t="shared" si="5"/>
        <v>22</v>
      </c>
      <c r="M15" s="32">
        <f t="shared" si="5"/>
        <v>26</v>
      </c>
      <c r="N15" s="32">
        <f t="shared" si="5"/>
        <v>4</v>
      </c>
    </row>
    <row r="16" spans="1:15" ht="20.45" customHeight="1" x14ac:dyDescent="0.25">
      <c r="A16" s="52"/>
      <c r="B16" s="30" t="s">
        <v>29</v>
      </c>
      <c r="C16" s="35">
        <v>108</v>
      </c>
      <c r="D16" s="32">
        <f>SUM(E16:N16)</f>
        <v>331</v>
      </c>
      <c r="E16" s="36">
        <v>22</v>
      </c>
      <c r="F16" s="35">
        <v>44</v>
      </c>
      <c r="G16" s="35">
        <v>45</v>
      </c>
      <c r="H16" s="35">
        <v>64</v>
      </c>
      <c r="I16" s="35">
        <v>26</v>
      </c>
      <c r="J16" s="35">
        <v>35</v>
      </c>
      <c r="K16" s="35">
        <v>64</v>
      </c>
      <c r="L16" s="35">
        <v>14</v>
      </c>
      <c r="M16" s="35">
        <v>17</v>
      </c>
      <c r="N16" s="35">
        <v>0</v>
      </c>
    </row>
    <row r="17" spans="1:14" ht="20.45" customHeight="1" x14ac:dyDescent="0.25">
      <c r="A17" s="53"/>
      <c r="B17" s="30" t="s">
        <v>30</v>
      </c>
      <c r="C17" s="35">
        <v>121</v>
      </c>
      <c r="D17" s="32">
        <f>SUM(E17:N17)</f>
        <v>363</v>
      </c>
      <c r="E17" s="35">
        <v>22</v>
      </c>
      <c r="F17" s="35">
        <v>32</v>
      </c>
      <c r="G17" s="35">
        <v>47</v>
      </c>
      <c r="H17" s="35">
        <v>81</v>
      </c>
      <c r="I17" s="35">
        <v>29</v>
      </c>
      <c r="J17" s="35">
        <v>76</v>
      </c>
      <c r="K17" s="35">
        <v>55</v>
      </c>
      <c r="L17" s="35">
        <v>8</v>
      </c>
      <c r="M17" s="35">
        <v>9</v>
      </c>
      <c r="N17" s="35">
        <v>4</v>
      </c>
    </row>
    <row r="18" spans="1:14" ht="20.45" customHeight="1" x14ac:dyDescent="0.25">
      <c r="A18" s="51" t="s">
        <v>42</v>
      </c>
      <c r="B18" s="30" t="s">
        <v>17</v>
      </c>
      <c r="C18" s="31">
        <f t="shared" ref="C18:D18" si="6">SUM(C19:C20)</f>
        <v>443</v>
      </c>
      <c r="D18" s="32">
        <f t="shared" si="6"/>
        <v>1271</v>
      </c>
      <c r="E18" s="32">
        <f>SUM(E19+E20)</f>
        <v>97</v>
      </c>
      <c r="F18" s="32">
        <f t="shared" ref="F18:N18" si="7">SUM(F19+F20)</f>
        <v>174</v>
      </c>
      <c r="G18" s="32">
        <f t="shared" si="7"/>
        <v>192</v>
      </c>
      <c r="H18" s="32">
        <f t="shared" si="7"/>
        <v>225</v>
      </c>
      <c r="I18" s="32">
        <f t="shared" si="7"/>
        <v>86</v>
      </c>
      <c r="J18" s="32">
        <f t="shared" si="7"/>
        <v>241</v>
      </c>
      <c r="K18" s="32">
        <f t="shared" si="7"/>
        <v>201</v>
      </c>
      <c r="L18" s="32">
        <f t="shared" si="7"/>
        <v>38</v>
      </c>
      <c r="M18" s="32">
        <f t="shared" si="7"/>
        <v>16</v>
      </c>
      <c r="N18" s="32">
        <f t="shared" si="7"/>
        <v>1</v>
      </c>
    </row>
    <row r="19" spans="1:14" ht="20.45" customHeight="1" x14ac:dyDescent="0.25">
      <c r="A19" s="52"/>
      <c r="B19" s="30" t="s">
        <v>29</v>
      </c>
      <c r="C19" s="35">
        <v>252</v>
      </c>
      <c r="D19" s="32">
        <f>SUM(E19:N19)</f>
        <v>612</v>
      </c>
      <c r="E19" s="36">
        <v>45</v>
      </c>
      <c r="F19" s="35">
        <v>90</v>
      </c>
      <c r="G19" s="35">
        <v>103</v>
      </c>
      <c r="H19" s="35">
        <v>102</v>
      </c>
      <c r="I19" s="35">
        <v>31</v>
      </c>
      <c r="J19" s="35">
        <v>94</v>
      </c>
      <c r="K19" s="35">
        <v>115</v>
      </c>
      <c r="L19" s="35">
        <v>22</v>
      </c>
      <c r="M19" s="35">
        <v>10</v>
      </c>
      <c r="N19" s="35">
        <v>0</v>
      </c>
    </row>
    <row r="20" spans="1:14" ht="20.45" customHeight="1" x14ac:dyDescent="0.25">
      <c r="A20" s="53"/>
      <c r="B20" s="30" t="s">
        <v>30</v>
      </c>
      <c r="C20" s="35">
        <v>191</v>
      </c>
      <c r="D20" s="32">
        <f>SUM(E20:N20)</f>
        <v>659</v>
      </c>
      <c r="E20" s="35">
        <v>52</v>
      </c>
      <c r="F20" s="35">
        <v>84</v>
      </c>
      <c r="G20" s="35">
        <v>89</v>
      </c>
      <c r="H20" s="35">
        <v>123</v>
      </c>
      <c r="I20" s="35">
        <v>55</v>
      </c>
      <c r="J20" s="35">
        <v>147</v>
      </c>
      <c r="K20" s="35">
        <v>86</v>
      </c>
      <c r="L20" s="35">
        <v>16</v>
      </c>
      <c r="M20" s="35">
        <v>6</v>
      </c>
      <c r="N20" s="35">
        <v>1</v>
      </c>
    </row>
    <row r="21" spans="1:14" ht="20.45" customHeight="1" x14ac:dyDescent="0.25">
      <c r="A21" s="51" t="s">
        <v>43</v>
      </c>
      <c r="B21" s="30" t="s">
        <v>17</v>
      </c>
      <c r="C21" s="31">
        <f t="shared" ref="C21:D21" si="8">SUM(C22:C23)</f>
        <v>369</v>
      </c>
      <c r="D21" s="32">
        <f t="shared" si="8"/>
        <v>991</v>
      </c>
      <c r="E21" s="32">
        <f>SUM(E22+E23)</f>
        <v>74</v>
      </c>
      <c r="F21" s="32">
        <f t="shared" ref="F21:N21" si="9">SUM(F22+F23)</f>
        <v>117</v>
      </c>
      <c r="G21" s="32">
        <f t="shared" si="9"/>
        <v>113</v>
      </c>
      <c r="H21" s="32">
        <f t="shared" si="9"/>
        <v>192</v>
      </c>
      <c r="I21" s="32">
        <f t="shared" si="9"/>
        <v>93</v>
      </c>
      <c r="J21" s="32">
        <f t="shared" si="9"/>
        <v>141</v>
      </c>
      <c r="K21" s="32">
        <f t="shared" si="9"/>
        <v>170</v>
      </c>
      <c r="L21" s="32">
        <f t="shared" si="9"/>
        <v>32</v>
      </c>
      <c r="M21" s="32">
        <f t="shared" si="9"/>
        <v>54</v>
      </c>
      <c r="N21" s="32">
        <f t="shared" si="9"/>
        <v>5</v>
      </c>
    </row>
    <row r="22" spans="1:14" ht="20.45" customHeight="1" x14ac:dyDescent="0.25">
      <c r="A22" s="52"/>
      <c r="B22" s="30" t="s">
        <v>29</v>
      </c>
      <c r="C22" s="35">
        <v>179</v>
      </c>
      <c r="D22" s="32">
        <f>SUM(E22:N22)</f>
        <v>489</v>
      </c>
      <c r="E22" s="36">
        <v>44</v>
      </c>
      <c r="F22" s="35">
        <v>49</v>
      </c>
      <c r="G22" s="35">
        <v>60</v>
      </c>
      <c r="H22" s="35">
        <v>89</v>
      </c>
      <c r="I22" s="35">
        <v>39</v>
      </c>
      <c r="J22" s="35">
        <v>65</v>
      </c>
      <c r="K22" s="35">
        <v>93</v>
      </c>
      <c r="L22" s="35">
        <v>20</v>
      </c>
      <c r="M22" s="35">
        <v>29</v>
      </c>
      <c r="N22" s="35">
        <v>1</v>
      </c>
    </row>
    <row r="23" spans="1:14" ht="20.45" customHeight="1" x14ac:dyDescent="0.25">
      <c r="A23" s="53"/>
      <c r="B23" s="30" t="s">
        <v>30</v>
      </c>
      <c r="C23" s="35">
        <v>190</v>
      </c>
      <c r="D23" s="32">
        <f>SUM(E23:N23)</f>
        <v>502</v>
      </c>
      <c r="E23" s="35">
        <v>30</v>
      </c>
      <c r="F23" s="35">
        <v>68</v>
      </c>
      <c r="G23" s="35">
        <v>53</v>
      </c>
      <c r="H23" s="35">
        <v>103</v>
      </c>
      <c r="I23" s="35">
        <v>54</v>
      </c>
      <c r="J23" s="35">
        <v>76</v>
      </c>
      <c r="K23" s="35">
        <v>77</v>
      </c>
      <c r="L23" s="35">
        <v>12</v>
      </c>
      <c r="M23" s="35">
        <v>25</v>
      </c>
      <c r="N23" s="35">
        <v>4</v>
      </c>
    </row>
    <row r="24" spans="1:14" ht="20.45" customHeight="1" x14ac:dyDescent="0.25">
      <c r="A24" s="51" t="s">
        <v>44</v>
      </c>
      <c r="B24" s="30" t="s">
        <v>17</v>
      </c>
      <c r="C24" s="31">
        <f t="shared" ref="C24:D24" si="10">SUM(C25:C26)</f>
        <v>370</v>
      </c>
      <c r="D24" s="32">
        <f t="shared" si="10"/>
        <v>1016</v>
      </c>
      <c r="E24" s="32">
        <f>SUM(E25+E26)</f>
        <v>73</v>
      </c>
      <c r="F24" s="32">
        <f t="shared" ref="F24:N24" si="11">SUM(F25+F26)</f>
        <v>121</v>
      </c>
      <c r="G24" s="32">
        <f t="shared" si="11"/>
        <v>143</v>
      </c>
      <c r="H24" s="32">
        <f t="shared" si="11"/>
        <v>192</v>
      </c>
      <c r="I24" s="32">
        <f t="shared" si="11"/>
        <v>84</v>
      </c>
      <c r="J24" s="32">
        <f t="shared" si="11"/>
        <v>172</v>
      </c>
      <c r="K24" s="32">
        <f t="shared" si="11"/>
        <v>164</v>
      </c>
      <c r="L24" s="32">
        <f t="shared" si="11"/>
        <v>34</v>
      </c>
      <c r="M24" s="32">
        <f t="shared" si="11"/>
        <v>30</v>
      </c>
      <c r="N24" s="32">
        <f t="shared" si="11"/>
        <v>3</v>
      </c>
    </row>
    <row r="25" spans="1:14" ht="20.45" customHeight="1" x14ac:dyDescent="0.25">
      <c r="A25" s="52"/>
      <c r="B25" s="30" t="s">
        <v>29</v>
      </c>
      <c r="C25" s="35">
        <v>211</v>
      </c>
      <c r="D25" s="32">
        <f>SUM(E25:N25)</f>
        <v>495</v>
      </c>
      <c r="E25" s="36">
        <v>31</v>
      </c>
      <c r="F25" s="35">
        <v>63</v>
      </c>
      <c r="G25" s="35">
        <v>65</v>
      </c>
      <c r="H25" s="35">
        <v>101</v>
      </c>
      <c r="I25" s="35">
        <v>35</v>
      </c>
      <c r="J25" s="35">
        <v>76</v>
      </c>
      <c r="K25" s="35">
        <v>89</v>
      </c>
      <c r="L25" s="35">
        <v>18</v>
      </c>
      <c r="M25" s="35">
        <v>16</v>
      </c>
      <c r="N25" s="35">
        <v>1</v>
      </c>
    </row>
    <row r="26" spans="1:14" ht="20.45" customHeight="1" x14ac:dyDescent="0.25">
      <c r="A26" s="53"/>
      <c r="B26" s="30" t="s">
        <v>30</v>
      </c>
      <c r="C26" s="35">
        <v>159</v>
      </c>
      <c r="D26" s="32">
        <f>SUM(E26:N26)</f>
        <v>521</v>
      </c>
      <c r="E26" s="35">
        <v>42</v>
      </c>
      <c r="F26" s="35">
        <v>58</v>
      </c>
      <c r="G26" s="35">
        <v>78</v>
      </c>
      <c r="H26" s="35">
        <v>91</v>
      </c>
      <c r="I26" s="35">
        <v>49</v>
      </c>
      <c r="J26" s="35">
        <v>96</v>
      </c>
      <c r="K26" s="35">
        <v>75</v>
      </c>
      <c r="L26" s="35">
        <v>16</v>
      </c>
      <c r="M26" s="35">
        <v>14</v>
      </c>
      <c r="N26" s="35">
        <v>2</v>
      </c>
    </row>
    <row r="27" spans="1:14" ht="20.45" customHeight="1" x14ac:dyDescent="0.25">
      <c r="A27" s="51" t="s">
        <v>45</v>
      </c>
      <c r="B27" s="30" t="s">
        <v>17</v>
      </c>
      <c r="C27" s="31">
        <f t="shared" ref="C27:D27" si="12">SUM(C28:C29)</f>
        <v>271</v>
      </c>
      <c r="D27" s="32">
        <f t="shared" si="12"/>
        <v>742</v>
      </c>
      <c r="E27" s="32">
        <f>SUM(E28+E29)</f>
        <v>53</v>
      </c>
      <c r="F27" s="32">
        <f t="shared" ref="F27:N27" si="13">SUM(F28+F29)</f>
        <v>90</v>
      </c>
      <c r="G27" s="32">
        <f t="shared" si="13"/>
        <v>95</v>
      </c>
      <c r="H27" s="32">
        <f t="shared" si="13"/>
        <v>133</v>
      </c>
      <c r="I27" s="32">
        <f t="shared" si="13"/>
        <v>66</v>
      </c>
      <c r="J27" s="32">
        <f t="shared" si="13"/>
        <v>118</v>
      </c>
      <c r="K27" s="32">
        <f t="shared" si="13"/>
        <v>130</v>
      </c>
      <c r="L27" s="32">
        <f t="shared" si="13"/>
        <v>21</v>
      </c>
      <c r="M27" s="32">
        <f t="shared" si="13"/>
        <v>32</v>
      </c>
      <c r="N27" s="32">
        <f t="shared" si="13"/>
        <v>4</v>
      </c>
    </row>
    <row r="28" spans="1:14" ht="20.45" customHeight="1" x14ac:dyDescent="0.25">
      <c r="A28" s="52"/>
      <c r="B28" s="30" t="s">
        <v>29</v>
      </c>
      <c r="C28" s="35">
        <v>155</v>
      </c>
      <c r="D28" s="32">
        <f>SUM(E28:N28)</f>
        <v>358</v>
      </c>
      <c r="E28" s="36">
        <v>31</v>
      </c>
      <c r="F28" s="35">
        <v>42</v>
      </c>
      <c r="G28" s="35">
        <v>48</v>
      </c>
      <c r="H28" s="35">
        <v>63</v>
      </c>
      <c r="I28" s="35">
        <v>23</v>
      </c>
      <c r="J28" s="35">
        <v>46</v>
      </c>
      <c r="K28" s="35">
        <v>72</v>
      </c>
      <c r="L28" s="35">
        <v>12</v>
      </c>
      <c r="M28" s="35">
        <v>17</v>
      </c>
      <c r="N28" s="35">
        <v>4</v>
      </c>
    </row>
    <row r="29" spans="1:14" ht="20.45" customHeight="1" x14ac:dyDescent="0.25">
      <c r="A29" s="53"/>
      <c r="B29" s="30" t="s">
        <v>30</v>
      </c>
      <c r="C29" s="35">
        <v>116</v>
      </c>
      <c r="D29" s="32">
        <f>SUM(E29:N29)</f>
        <v>384</v>
      </c>
      <c r="E29" s="35">
        <v>22</v>
      </c>
      <c r="F29" s="35">
        <v>48</v>
      </c>
      <c r="G29" s="35">
        <v>47</v>
      </c>
      <c r="H29" s="35">
        <v>70</v>
      </c>
      <c r="I29" s="35">
        <v>43</v>
      </c>
      <c r="J29" s="35">
        <v>72</v>
      </c>
      <c r="K29" s="35">
        <v>58</v>
      </c>
      <c r="L29" s="35">
        <v>9</v>
      </c>
      <c r="M29" s="35">
        <v>15</v>
      </c>
      <c r="N29" s="35">
        <v>0</v>
      </c>
    </row>
    <row r="30" spans="1:14" ht="20.45" customHeight="1" x14ac:dyDescent="0.25">
      <c r="A30" s="51" t="s">
        <v>46</v>
      </c>
      <c r="B30" s="30" t="s">
        <v>17</v>
      </c>
      <c r="C30" s="31">
        <f t="shared" ref="C30:D30" si="14">SUM(C31:C32)</f>
        <v>284</v>
      </c>
      <c r="D30" s="32">
        <f t="shared" si="14"/>
        <v>771</v>
      </c>
      <c r="E30" s="32">
        <f>SUM(E31+E32)</f>
        <v>74</v>
      </c>
      <c r="F30" s="32">
        <f t="shared" ref="F30:N30" si="15">SUM(F31+F32)</f>
        <v>96</v>
      </c>
      <c r="G30" s="32">
        <f t="shared" si="15"/>
        <v>72</v>
      </c>
      <c r="H30" s="32">
        <f t="shared" si="15"/>
        <v>127</v>
      </c>
      <c r="I30" s="32">
        <f t="shared" si="15"/>
        <v>78</v>
      </c>
      <c r="J30" s="32">
        <f t="shared" si="15"/>
        <v>120</v>
      </c>
      <c r="K30" s="32">
        <f t="shared" si="15"/>
        <v>133</v>
      </c>
      <c r="L30" s="32">
        <f t="shared" si="15"/>
        <v>29</v>
      </c>
      <c r="M30" s="32">
        <f t="shared" si="15"/>
        <v>35</v>
      </c>
      <c r="N30" s="32">
        <f t="shared" si="15"/>
        <v>7</v>
      </c>
    </row>
    <row r="31" spans="1:14" ht="20.45" customHeight="1" x14ac:dyDescent="0.25">
      <c r="A31" s="52"/>
      <c r="B31" s="30" t="s">
        <v>29</v>
      </c>
      <c r="C31" s="35">
        <v>159</v>
      </c>
      <c r="D31" s="32">
        <f>SUM(E31:N31)</f>
        <v>385</v>
      </c>
      <c r="E31" s="36">
        <v>41</v>
      </c>
      <c r="F31" s="35">
        <v>51</v>
      </c>
      <c r="G31" s="35">
        <v>36</v>
      </c>
      <c r="H31" s="35">
        <v>62</v>
      </c>
      <c r="I31" s="35">
        <v>33</v>
      </c>
      <c r="J31" s="35">
        <v>46</v>
      </c>
      <c r="K31" s="35">
        <v>71</v>
      </c>
      <c r="L31" s="35">
        <v>19</v>
      </c>
      <c r="M31" s="35">
        <v>22</v>
      </c>
      <c r="N31" s="35">
        <v>4</v>
      </c>
    </row>
    <row r="32" spans="1:14" ht="20.45" customHeight="1" thickBot="1" x14ac:dyDescent="0.3">
      <c r="A32" s="54"/>
      <c r="B32" s="37" t="s">
        <v>30</v>
      </c>
      <c r="C32" s="35">
        <v>125</v>
      </c>
      <c r="D32" s="49">
        <f>SUM(E32:N32)</f>
        <v>386</v>
      </c>
      <c r="E32" s="35">
        <v>33</v>
      </c>
      <c r="F32" s="35">
        <v>45</v>
      </c>
      <c r="G32" s="35">
        <v>36</v>
      </c>
      <c r="H32" s="35">
        <v>65</v>
      </c>
      <c r="I32" s="35">
        <v>45</v>
      </c>
      <c r="J32" s="35">
        <v>74</v>
      </c>
      <c r="K32" s="35">
        <v>62</v>
      </c>
      <c r="L32" s="35">
        <v>10</v>
      </c>
      <c r="M32" s="35">
        <v>13</v>
      </c>
      <c r="N32" s="35">
        <v>3</v>
      </c>
    </row>
    <row r="33" spans="1:14" ht="20.45" customHeight="1" x14ac:dyDescent="0.25">
      <c r="A33" s="55"/>
      <c r="B33" s="55"/>
      <c r="C33" s="55"/>
      <c r="D33" s="55"/>
      <c r="E33" s="55"/>
      <c r="F33" s="55"/>
      <c r="G33" s="55"/>
      <c r="H33" s="55"/>
      <c r="I33" s="55"/>
      <c r="J33" s="55"/>
      <c r="K33" s="55"/>
      <c r="L33" s="55"/>
      <c r="M33" s="55"/>
      <c r="N33" s="55"/>
    </row>
    <row r="34" spans="1:14" ht="47.1" customHeight="1" x14ac:dyDescent="0.25">
      <c r="A34" s="50"/>
      <c r="B34" s="50"/>
      <c r="C34" s="50"/>
      <c r="D34" s="50"/>
      <c r="E34" s="50"/>
      <c r="F34" s="50"/>
      <c r="G34" s="50"/>
      <c r="H34" s="50"/>
      <c r="I34" s="50"/>
      <c r="J34" s="50"/>
      <c r="K34" s="50"/>
      <c r="L34" s="50"/>
      <c r="M34" s="50"/>
      <c r="N34" s="50"/>
    </row>
    <row r="35" spans="1:14" ht="21.75" customHeight="1" x14ac:dyDescent="0.25">
      <c r="A35" s="50"/>
      <c r="B35" s="50"/>
      <c r="C35" s="50"/>
      <c r="D35" s="50"/>
      <c r="E35" s="50"/>
      <c r="F35" s="50"/>
      <c r="G35" s="50"/>
      <c r="H35" s="50"/>
      <c r="I35" s="50"/>
      <c r="J35" s="50"/>
      <c r="K35" s="50"/>
      <c r="L35" s="50"/>
      <c r="M35" s="50"/>
      <c r="N35" s="50"/>
    </row>
    <row r="36" spans="1:14" ht="21.75" customHeight="1" x14ac:dyDescent="0.25"/>
  </sheetData>
  <mergeCells count="19">
    <mergeCell ref="M2:N2"/>
    <mergeCell ref="M3:N3"/>
    <mergeCell ref="A9:A11"/>
    <mergeCell ref="A30:A32"/>
    <mergeCell ref="A33:N33"/>
    <mergeCell ref="A4:N4"/>
    <mergeCell ref="A6:B8"/>
    <mergeCell ref="C6:C8"/>
    <mergeCell ref="D6:N7"/>
    <mergeCell ref="A5:L5"/>
    <mergeCell ref="M5:N5"/>
    <mergeCell ref="A34:N34"/>
    <mergeCell ref="A35:N35"/>
    <mergeCell ref="A12:A14"/>
    <mergeCell ref="A15:A17"/>
    <mergeCell ref="A18:A20"/>
    <mergeCell ref="A21:A23"/>
    <mergeCell ref="A24:A26"/>
    <mergeCell ref="A27:A29"/>
  </mergeCells>
  <phoneticPr fontId="7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10" zoomScale="93" zoomScaleNormal="93" workbookViewId="0">
      <selection activeCell="D12" sqref="D12"/>
    </sheetView>
  </sheetViews>
  <sheetFormatPr defaultColWidth="9.140625" defaultRowHeight="15.75" x14ac:dyDescent="0.25"/>
  <cols>
    <col min="1" max="1" width="18" style="5" customWidth="1"/>
    <col min="2" max="2" width="8" style="5" customWidth="1"/>
    <col min="3" max="14" width="16" style="5" customWidth="1"/>
  </cols>
  <sheetData>
    <row r="1" spans="1:15" ht="3.6" customHeight="1" x14ac:dyDescent="0.25">
      <c r="A1" s="7" t="s">
        <v>0</v>
      </c>
      <c r="B1" s="8" t="s">
        <v>1</v>
      </c>
      <c r="C1" s="8" t="s">
        <v>2</v>
      </c>
      <c r="D1" s="8" t="s">
        <v>3</v>
      </c>
      <c r="E1" s="9" t="s">
        <v>4</v>
      </c>
      <c r="F1" s="8" t="s">
        <v>5</v>
      </c>
      <c r="G1" s="10"/>
      <c r="H1" s="10"/>
      <c r="I1" s="10"/>
      <c r="J1" s="10"/>
      <c r="K1" s="10"/>
      <c r="L1" s="11"/>
      <c r="M1" s="11"/>
      <c r="N1" s="11"/>
    </row>
    <row r="2" spans="1:15" ht="20.45" customHeight="1" x14ac:dyDescent="0.25">
      <c r="A2" s="12" t="s">
        <v>6</v>
      </c>
      <c r="B2" s="13"/>
      <c r="C2" s="14"/>
      <c r="D2" s="15"/>
      <c r="E2" s="16"/>
      <c r="F2" s="16"/>
      <c r="G2" s="16"/>
      <c r="H2" s="16"/>
      <c r="I2" s="16"/>
      <c r="J2" s="16"/>
      <c r="K2" s="39"/>
      <c r="L2" s="12" t="s">
        <v>7</v>
      </c>
      <c r="M2" s="56" t="s">
        <v>8</v>
      </c>
      <c r="N2" s="57"/>
      <c r="O2" s="1"/>
    </row>
    <row r="3" spans="1:15" ht="20.45" customHeight="1" x14ac:dyDescent="0.25">
      <c r="A3" s="17" t="s">
        <v>9</v>
      </c>
      <c r="B3" s="18" t="s">
        <v>3</v>
      </c>
      <c r="C3" s="19"/>
      <c r="D3" s="20"/>
      <c r="E3" s="21"/>
      <c r="F3" s="22"/>
      <c r="G3" s="22"/>
      <c r="H3" s="22"/>
      <c r="I3" s="23"/>
      <c r="J3" s="23"/>
      <c r="K3" s="40"/>
      <c r="L3" s="12" t="s">
        <v>10</v>
      </c>
      <c r="M3" s="56" t="s">
        <v>11</v>
      </c>
      <c r="N3" s="57"/>
      <c r="O3" s="1"/>
    </row>
    <row r="4" spans="1:15" ht="40.700000000000003" customHeight="1" x14ac:dyDescent="0.45">
      <c r="A4" s="63" t="s">
        <v>47</v>
      </c>
      <c r="B4" s="63"/>
      <c r="C4" s="63"/>
      <c r="D4" s="63"/>
      <c r="E4" s="63"/>
      <c r="F4" s="63"/>
      <c r="G4" s="63"/>
      <c r="H4" s="63"/>
      <c r="I4" s="63"/>
      <c r="J4" s="63"/>
      <c r="K4" s="63"/>
      <c r="L4" s="63"/>
      <c r="M4" s="63"/>
      <c r="N4" s="63"/>
    </row>
    <row r="5" spans="1:15" ht="20.45" customHeight="1" x14ac:dyDescent="0.25">
      <c r="A5" s="77" t="s">
        <v>70</v>
      </c>
      <c r="B5" s="76"/>
      <c r="C5" s="76"/>
      <c r="D5" s="76"/>
      <c r="E5" s="76"/>
      <c r="F5" s="76"/>
      <c r="G5" s="76"/>
      <c r="H5" s="76"/>
      <c r="I5" s="76"/>
      <c r="J5" s="76"/>
      <c r="K5" s="76"/>
      <c r="L5" s="76"/>
      <c r="M5" s="76" t="s">
        <v>13</v>
      </c>
      <c r="N5" s="76"/>
    </row>
    <row r="6" spans="1:15" ht="20.45" customHeight="1" x14ac:dyDescent="0.25">
      <c r="A6" s="64" t="s">
        <v>14</v>
      </c>
      <c r="B6" s="65"/>
      <c r="C6" s="70" t="s">
        <v>15</v>
      </c>
      <c r="D6" s="73" t="s">
        <v>16</v>
      </c>
      <c r="E6" s="64"/>
      <c r="F6" s="64"/>
      <c r="G6" s="64"/>
      <c r="H6" s="64"/>
      <c r="I6" s="64"/>
      <c r="J6" s="64"/>
      <c r="K6" s="64"/>
      <c r="L6" s="64"/>
      <c r="M6" s="64"/>
      <c r="N6" s="64"/>
    </row>
    <row r="7" spans="1:15" ht="20.45" customHeight="1" x14ac:dyDescent="0.25">
      <c r="A7" s="66"/>
      <c r="B7" s="67"/>
      <c r="C7" s="71"/>
      <c r="D7" s="74"/>
      <c r="E7" s="75"/>
      <c r="F7" s="75"/>
      <c r="G7" s="75"/>
      <c r="H7" s="75"/>
      <c r="I7" s="75"/>
      <c r="J7" s="75"/>
      <c r="K7" s="75"/>
      <c r="L7" s="75"/>
      <c r="M7" s="75"/>
      <c r="N7" s="75"/>
    </row>
    <row r="8" spans="1:15" ht="20.45" customHeight="1" x14ac:dyDescent="0.25">
      <c r="A8" s="68"/>
      <c r="B8" s="69"/>
      <c r="C8" s="72"/>
      <c r="D8" s="24" t="s">
        <v>17</v>
      </c>
      <c r="E8" s="24" t="s">
        <v>18</v>
      </c>
      <c r="F8" s="24" t="s">
        <v>19</v>
      </c>
      <c r="G8" s="24" t="s">
        <v>20</v>
      </c>
      <c r="H8" s="24" t="s">
        <v>21</v>
      </c>
      <c r="I8" s="24" t="s">
        <v>22</v>
      </c>
      <c r="J8" s="24" t="s">
        <v>23</v>
      </c>
      <c r="K8" s="24" t="s">
        <v>24</v>
      </c>
      <c r="L8" s="24" t="s">
        <v>25</v>
      </c>
      <c r="M8" s="24" t="s">
        <v>26</v>
      </c>
      <c r="N8" s="25" t="s">
        <v>27</v>
      </c>
    </row>
    <row r="9" spans="1:15" ht="20.45" customHeight="1" x14ac:dyDescent="0.25">
      <c r="A9" s="58" t="s">
        <v>48</v>
      </c>
      <c r="B9" s="26" t="s">
        <v>17</v>
      </c>
      <c r="C9" s="27">
        <f t="shared" ref="C9:D9" si="0">SUM(C10:C11)</f>
        <v>318</v>
      </c>
      <c r="D9" s="28">
        <f t="shared" si="0"/>
        <v>877</v>
      </c>
      <c r="E9" s="28">
        <f>SUM(E10+E11)</f>
        <v>68</v>
      </c>
      <c r="F9" s="28">
        <f t="shared" ref="F9:N9" si="1">SUM(F10+F11)</f>
        <v>100</v>
      </c>
      <c r="G9" s="28">
        <f t="shared" si="1"/>
        <v>129</v>
      </c>
      <c r="H9" s="28">
        <f t="shared" si="1"/>
        <v>172</v>
      </c>
      <c r="I9" s="28">
        <f t="shared" si="1"/>
        <v>68</v>
      </c>
      <c r="J9" s="28">
        <f t="shared" si="1"/>
        <v>151</v>
      </c>
      <c r="K9" s="28">
        <f t="shared" si="1"/>
        <v>136</v>
      </c>
      <c r="L9" s="28">
        <f t="shared" si="1"/>
        <v>31</v>
      </c>
      <c r="M9" s="28">
        <f t="shared" si="1"/>
        <v>22</v>
      </c>
      <c r="N9" s="28">
        <f t="shared" si="1"/>
        <v>0</v>
      </c>
    </row>
    <row r="10" spans="1:15" ht="20.45" customHeight="1" x14ac:dyDescent="0.25">
      <c r="A10" s="52"/>
      <c r="B10" s="30" t="s">
        <v>29</v>
      </c>
      <c r="C10" s="35">
        <v>186</v>
      </c>
      <c r="D10" s="32">
        <f>SUM(E10:N10)</f>
        <v>428</v>
      </c>
      <c r="E10" s="36">
        <v>33</v>
      </c>
      <c r="F10" s="35">
        <v>57</v>
      </c>
      <c r="G10" s="35">
        <v>68</v>
      </c>
      <c r="H10" s="35">
        <v>77</v>
      </c>
      <c r="I10" s="35">
        <v>27</v>
      </c>
      <c r="J10" s="35">
        <v>49</v>
      </c>
      <c r="K10" s="35">
        <v>78</v>
      </c>
      <c r="L10" s="35">
        <v>24</v>
      </c>
      <c r="M10" s="35">
        <v>15</v>
      </c>
      <c r="N10" s="35">
        <v>0</v>
      </c>
    </row>
    <row r="11" spans="1:15" ht="20.45" customHeight="1" x14ac:dyDescent="0.25">
      <c r="A11" s="53"/>
      <c r="B11" s="30" t="s">
        <v>30</v>
      </c>
      <c r="C11" s="35">
        <v>132</v>
      </c>
      <c r="D11" s="32">
        <f>SUM(E11:N11)</f>
        <v>449</v>
      </c>
      <c r="E11" s="35">
        <v>35</v>
      </c>
      <c r="F11" s="35">
        <v>43</v>
      </c>
      <c r="G11" s="35">
        <v>61</v>
      </c>
      <c r="H11" s="35">
        <v>95</v>
      </c>
      <c r="I11" s="35">
        <v>41</v>
      </c>
      <c r="J11" s="35">
        <v>102</v>
      </c>
      <c r="K11" s="35">
        <v>58</v>
      </c>
      <c r="L11" s="35">
        <v>7</v>
      </c>
      <c r="M11" s="35">
        <v>7</v>
      </c>
      <c r="N11" s="35">
        <v>0</v>
      </c>
    </row>
    <row r="12" spans="1:15" ht="20.45" customHeight="1" x14ac:dyDescent="0.25">
      <c r="A12" s="51" t="s">
        <v>49</v>
      </c>
      <c r="B12" s="30" t="s">
        <v>17</v>
      </c>
      <c r="C12" s="31">
        <f t="shared" ref="C12" si="2">SUM(C13:C14)</f>
        <v>498</v>
      </c>
      <c r="D12" s="32">
        <f>SUM(D13:D14)</f>
        <v>1418</v>
      </c>
      <c r="E12" s="32">
        <f>SUM(E13+E14)</f>
        <v>105</v>
      </c>
      <c r="F12" s="32">
        <f t="shared" ref="F12:N12" si="3">SUM(F13+F14)</f>
        <v>197</v>
      </c>
      <c r="G12" s="32">
        <f t="shared" si="3"/>
        <v>167</v>
      </c>
      <c r="H12" s="32">
        <f t="shared" si="3"/>
        <v>268</v>
      </c>
      <c r="I12" s="32">
        <f t="shared" si="3"/>
        <v>103</v>
      </c>
      <c r="J12" s="32">
        <f t="shared" si="3"/>
        <v>246</v>
      </c>
      <c r="K12" s="32">
        <f t="shared" si="3"/>
        <v>247</v>
      </c>
      <c r="L12" s="32">
        <f t="shared" si="3"/>
        <v>43</v>
      </c>
      <c r="M12" s="32">
        <f t="shared" si="3"/>
        <v>37</v>
      </c>
      <c r="N12" s="32">
        <f t="shared" si="3"/>
        <v>5</v>
      </c>
    </row>
    <row r="13" spans="1:15" ht="20.45" customHeight="1" x14ac:dyDescent="0.25">
      <c r="A13" s="52"/>
      <c r="B13" s="30" t="s">
        <v>29</v>
      </c>
      <c r="C13" s="35">
        <v>267</v>
      </c>
      <c r="D13" s="32">
        <f>SUM(E13:N13)</f>
        <v>699</v>
      </c>
      <c r="E13" s="36">
        <v>58</v>
      </c>
      <c r="F13" s="35">
        <v>123</v>
      </c>
      <c r="G13" s="35">
        <v>79</v>
      </c>
      <c r="H13" s="35">
        <v>137</v>
      </c>
      <c r="I13" s="35">
        <v>35</v>
      </c>
      <c r="J13" s="35">
        <v>94</v>
      </c>
      <c r="K13" s="35">
        <v>124</v>
      </c>
      <c r="L13" s="35">
        <v>28</v>
      </c>
      <c r="M13" s="35">
        <v>18</v>
      </c>
      <c r="N13" s="35">
        <v>3</v>
      </c>
    </row>
    <row r="14" spans="1:15" ht="20.45" customHeight="1" x14ac:dyDescent="0.25">
      <c r="A14" s="53"/>
      <c r="B14" s="30" t="s">
        <v>30</v>
      </c>
      <c r="C14" s="35">
        <v>231</v>
      </c>
      <c r="D14" s="32">
        <f>SUM(E14:N14)</f>
        <v>719</v>
      </c>
      <c r="E14" s="35">
        <v>47</v>
      </c>
      <c r="F14" s="35">
        <v>74</v>
      </c>
      <c r="G14" s="35">
        <v>88</v>
      </c>
      <c r="H14" s="35">
        <v>131</v>
      </c>
      <c r="I14" s="35">
        <v>68</v>
      </c>
      <c r="J14" s="35">
        <v>152</v>
      </c>
      <c r="K14" s="35">
        <v>123</v>
      </c>
      <c r="L14" s="35">
        <v>15</v>
      </c>
      <c r="M14" s="35">
        <v>19</v>
      </c>
      <c r="N14" s="35">
        <v>2</v>
      </c>
    </row>
    <row r="15" spans="1:15" ht="20.45" customHeight="1" x14ac:dyDescent="0.25">
      <c r="A15" s="51" t="s">
        <v>50</v>
      </c>
      <c r="B15" s="30" t="s">
        <v>17</v>
      </c>
      <c r="C15" s="31">
        <f t="shared" ref="C15:D15" si="4">SUM(C16:C17)</f>
        <v>494</v>
      </c>
      <c r="D15" s="32">
        <f t="shared" si="4"/>
        <v>1369</v>
      </c>
      <c r="E15" s="32">
        <f>SUM(E16+E17)</f>
        <v>107</v>
      </c>
      <c r="F15" s="32">
        <f t="shared" ref="F15:N15" si="5">SUM(F16+F17)</f>
        <v>197</v>
      </c>
      <c r="G15" s="32">
        <f t="shared" si="5"/>
        <v>191</v>
      </c>
      <c r="H15" s="32">
        <f t="shared" si="5"/>
        <v>230</v>
      </c>
      <c r="I15" s="32">
        <f t="shared" si="5"/>
        <v>116</v>
      </c>
      <c r="J15" s="32">
        <f t="shared" si="5"/>
        <v>227</v>
      </c>
      <c r="K15" s="32">
        <f t="shared" si="5"/>
        <v>226</v>
      </c>
      <c r="L15" s="32">
        <f t="shared" si="5"/>
        <v>23</v>
      </c>
      <c r="M15" s="32">
        <f t="shared" si="5"/>
        <v>49</v>
      </c>
      <c r="N15" s="32">
        <f t="shared" si="5"/>
        <v>3</v>
      </c>
    </row>
    <row r="16" spans="1:15" ht="20.45" customHeight="1" x14ac:dyDescent="0.25">
      <c r="A16" s="52"/>
      <c r="B16" s="30" t="s">
        <v>29</v>
      </c>
      <c r="C16" s="35">
        <v>249</v>
      </c>
      <c r="D16" s="32">
        <f>SUM(E16:N16)</f>
        <v>642</v>
      </c>
      <c r="E16" s="36">
        <v>53</v>
      </c>
      <c r="F16" s="35">
        <v>109</v>
      </c>
      <c r="G16" s="35">
        <v>93</v>
      </c>
      <c r="H16" s="35">
        <v>104</v>
      </c>
      <c r="I16" s="35">
        <v>44</v>
      </c>
      <c r="J16" s="35">
        <v>87</v>
      </c>
      <c r="K16" s="35">
        <v>111</v>
      </c>
      <c r="L16" s="35">
        <v>16</v>
      </c>
      <c r="M16" s="35">
        <v>24</v>
      </c>
      <c r="N16" s="35">
        <v>1</v>
      </c>
    </row>
    <row r="17" spans="1:14" ht="20.45" customHeight="1" x14ac:dyDescent="0.25">
      <c r="A17" s="53"/>
      <c r="B17" s="30" t="s">
        <v>30</v>
      </c>
      <c r="C17" s="35">
        <v>245</v>
      </c>
      <c r="D17" s="32">
        <f>SUM(E17:N17)</f>
        <v>727</v>
      </c>
      <c r="E17" s="35">
        <v>54</v>
      </c>
      <c r="F17" s="35">
        <v>88</v>
      </c>
      <c r="G17" s="35">
        <v>98</v>
      </c>
      <c r="H17" s="35">
        <v>126</v>
      </c>
      <c r="I17" s="35">
        <v>72</v>
      </c>
      <c r="J17" s="35">
        <v>140</v>
      </c>
      <c r="K17" s="35">
        <v>115</v>
      </c>
      <c r="L17" s="35">
        <v>7</v>
      </c>
      <c r="M17" s="35">
        <v>25</v>
      </c>
      <c r="N17" s="35">
        <v>2</v>
      </c>
    </row>
    <row r="18" spans="1:14" ht="20.45" customHeight="1" x14ac:dyDescent="0.25">
      <c r="A18" s="51" t="s">
        <v>51</v>
      </c>
      <c r="B18" s="30" t="s">
        <v>17</v>
      </c>
      <c r="C18" s="31">
        <f t="shared" ref="C18:D18" si="6">SUM(C19:C20)</f>
        <v>154</v>
      </c>
      <c r="D18" s="32">
        <f t="shared" si="6"/>
        <v>440</v>
      </c>
      <c r="E18" s="32">
        <f>SUM(E19+E20)</f>
        <v>24</v>
      </c>
      <c r="F18" s="32">
        <f t="shared" ref="F18:N18" si="7">SUM(F19+F20)</f>
        <v>49</v>
      </c>
      <c r="G18" s="32">
        <f t="shared" si="7"/>
        <v>63</v>
      </c>
      <c r="H18" s="32">
        <f t="shared" si="7"/>
        <v>82</v>
      </c>
      <c r="I18" s="32">
        <f t="shared" si="7"/>
        <v>34</v>
      </c>
      <c r="J18" s="32">
        <f t="shared" si="7"/>
        <v>75</v>
      </c>
      <c r="K18" s="32">
        <f t="shared" si="7"/>
        <v>69</v>
      </c>
      <c r="L18" s="32">
        <f t="shared" si="7"/>
        <v>20</v>
      </c>
      <c r="M18" s="32">
        <f t="shared" si="7"/>
        <v>21</v>
      </c>
      <c r="N18" s="32">
        <f t="shared" si="7"/>
        <v>3</v>
      </c>
    </row>
    <row r="19" spans="1:14" ht="20.45" customHeight="1" x14ac:dyDescent="0.25">
      <c r="A19" s="52"/>
      <c r="B19" s="30" t="s">
        <v>29</v>
      </c>
      <c r="C19" s="35">
        <v>89</v>
      </c>
      <c r="D19" s="32">
        <f>SUM(E19:N19)</f>
        <v>214</v>
      </c>
      <c r="E19" s="36">
        <v>13</v>
      </c>
      <c r="F19" s="35">
        <v>20</v>
      </c>
      <c r="G19" s="35">
        <v>34</v>
      </c>
      <c r="H19" s="35">
        <v>37</v>
      </c>
      <c r="I19" s="35">
        <v>14</v>
      </c>
      <c r="J19" s="35">
        <v>32</v>
      </c>
      <c r="K19" s="35">
        <v>35</v>
      </c>
      <c r="L19" s="35">
        <v>15</v>
      </c>
      <c r="M19" s="35">
        <v>13</v>
      </c>
      <c r="N19" s="35">
        <v>1</v>
      </c>
    </row>
    <row r="20" spans="1:14" ht="20.45" customHeight="1" x14ac:dyDescent="0.25">
      <c r="A20" s="53"/>
      <c r="B20" s="30" t="s">
        <v>30</v>
      </c>
      <c r="C20" s="35">
        <v>65</v>
      </c>
      <c r="D20" s="32">
        <f>SUM(E20:N20)</f>
        <v>226</v>
      </c>
      <c r="E20" s="35">
        <v>11</v>
      </c>
      <c r="F20" s="35">
        <v>29</v>
      </c>
      <c r="G20" s="35">
        <v>29</v>
      </c>
      <c r="H20" s="35">
        <v>45</v>
      </c>
      <c r="I20" s="35">
        <v>20</v>
      </c>
      <c r="J20" s="35">
        <v>43</v>
      </c>
      <c r="K20" s="35">
        <v>34</v>
      </c>
      <c r="L20" s="35">
        <v>5</v>
      </c>
      <c r="M20" s="35">
        <v>8</v>
      </c>
      <c r="N20" s="35">
        <v>2</v>
      </c>
    </row>
    <row r="21" spans="1:14" ht="20.45" customHeight="1" x14ac:dyDescent="0.25">
      <c r="A21" s="51" t="s">
        <v>52</v>
      </c>
      <c r="B21" s="30" t="s">
        <v>17</v>
      </c>
      <c r="C21" s="31">
        <f t="shared" ref="C21:D21" si="8">SUM(C22:C23)</f>
        <v>44</v>
      </c>
      <c r="D21" s="32">
        <f t="shared" si="8"/>
        <v>124</v>
      </c>
      <c r="E21" s="32">
        <f>SUM(E22+E23)</f>
        <v>4</v>
      </c>
      <c r="F21" s="32">
        <f t="shared" ref="F21:N21" si="9">SUM(F22+F23)</f>
        <v>11</v>
      </c>
      <c r="G21" s="32">
        <f t="shared" si="9"/>
        <v>18</v>
      </c>
      <c r="H21" s="32">
        <f t="shared" si="9"/>
        <v>31</v>
      </c>
      <c r="I21" s="32">
        <f t="shared" si="9"/>
        <v>8</v>
      </c>
      <c r="J21" s="32">
        <f t="shared" si="9"/>
        <v>28</v>
      </c>
      <c r="K21" s="32">
        <f t="shared" si="9"/>
        <v>18</v>
      </c>
      <c r="L21" s="32">
        <f t="shared" si="9"/>
        <v>3</v>
      </c>
      <c r="M21" s="32">
        <f t="shared" si="9"/>
        <v>3</v>
      </c>
      <c r="N21" s="32">
        <f t="shared" si="9"/>
        <v>0</v>
      </c>
    </row>
    <row r="22" spans="1:14" ht="20.45" customHeight="1" x14ac:dyDescent="0.25">
      <c r="A22" s="52"/>
      <c r="B22" s="30" t="s">
        <v>29</v>
      </c>
      <c r="C22" s="35">
        <v>25</v>
      </c>
      <c r="D22" s="32">
        <f>SUM(E22:N22)</f>
        <v>63</v>
      </c>
      <c r="E22" s="36">
        <v>2</v>
      </c>
      <c r="F22" s="35">
        <v>5</v>
      </c>
      <c r="G22" s="35">
        <v>14</v>
      </c>
      <c r="H22" s="35">
        <v>12</v>
      </c>
      <c r="I22" s="35">
        <v>1</v>
      </c>
      <c r="J22" s="35">
        <v>14</v>
      </c>
      <c r="K22" s="35">
        <v>10</v>
      </c>
      <c r="L22" s="35">
        <v>3</v>
      </c>
      <c r="M22" s="35">
        <v>2</v>
      </c>
      <c r="N22" s="35">
        <v>0</v>
      </c>
    </row>
    <row r="23" spans="1:14" ht="20.45" customHeight="1" x14ac:dyDescent="0.25">
      <c r="A23" s="53"/>
      <c r="B23" s="30" t="s">
        <v>30</v>
      </c>
      <c r="C23" s="35">
        <v>19</v>
      </c>
      <c r="D23" s="32">
        <f>SUM(E23:N23)</f>
        <v>61</v>
      </c>
      <c r="E23" s="35">
        <v>2</v>
      </c>
      <c r="F23" s="35">
        <v>6</v>
      </c>
      <c r="G23" s="35">
        <v>4</v>
      </c>
      <c r="H23" s="35">
        <v>19</v>
      </c>
      <c r="I23" s="35">
        <v>7</v>
      </c>
      <c r="J23" s="35">
        <v>14</v>
      </c>
      <c r="K23" s="35">
        <v>8</v>
      </c>
      <c r="L23" s="35">
        <v>0</v>
      </c>
      <c r="M23" s="35">
        <v>1</v>
      </c>
      <c r="N23" s="35">
        <v>0</v>
      </c>
    </row>
    <row r="24" spans="1:14" ht="20.45" customHeight="1" x14ac:dyDescent="0.25">
      <c r="A24" s="51" t="s">
        <v>53</v>
      </c>
      <c r="B24" s="30" t="s">
        <v>17</v>
      </c>
      <c r="C24" s="31">
        <f t="shared" ref="C24:D24" si="10">SUM(C25:C26)</f>
        <v>129</v>
      </c>
      <c r="D24" s="32">
        <f t="shared" si="10"/>
        <v>352</v>
      </c>
      <c r="E24" s="32">
        <f>SUM(E25+E26)</f>
        <v>25</v>
      </c>
      <c r="F24" s="32">
        <f t="shared" ref="F24:N24" si="11">SUM(F25+F26)</f>
        <v>33</v>
      </c>
      <c r="G24" s="32">
        <f t="shared" si="11"/>
        <v>38</v>
      </c>
      <c r="H24" s="32">
        <f t="shared" si="11"/>
        <v>74</v>
      </c>
      <c r="I24" s="32">
        <f t="shared" si="11"/>
        <v>27</v>
      </c>
      <c r="J24" s="32">
        <f t="shared" si="11"/>
        <v>60</v>
      </c>
      <c r="K24" s="32">
        <f t="shared" si="11"/>
        <v>66</v>
      </c>
      <c r="L24" s="32">
        <f t="shared" si="11"/>
        <v>10</v>
      </c>
      <c r="M24" s="32">
        <f t="shared" si="11"/>
        <v>18</v>
      </c>
      <c r="N24" s="32">
        <f t="shared" si="11"/>
        <v>1</v>
      </c>
    </row>
    <row r="25" spans="1:14" ht="20.45" customHeight="1" x14ac:dyDescent="0.25">
      <c r="A25" s="52"/>
      <c r="B25" s="30" t="s">
        <v>29</v>
      </c>
      <c r="C25" s="35">
        <v>72</v>
      </c>
      <c r="D25" s="32">
        <f>SUM(E25:N25)</f>
        <v>164</v>
      </c>
      <c r="E25" s="36">
        <v>12</v>
      </c>
      <c r="F25" s="35">
        <v>12</v>
      </c>
      <c r="G25" s="35">
        <v>19</v>
      </c>
      <c r="H25" s="35">
        <v>34</v>
      </c>
      <c r="I25" s="35">
        <v>10</v>
      </c>
      <c r="J25" s="35">
        <v>30</v>
      </c>
      <c r="K25" s="35">
        <v>35</v>
      </c>
      <c r="L25" s="35">
        <v>5</v>
      </c>
      <c r="M25" s="35">
        <v>7</v>
      </c>
      <c r="N25" s="35">
        <v>0</v>
      </c>
    </row>
    <row r="26" spans="1:14" ht="20.45" customHeight="1" x14ac:dyDescent="0.25">
      <c r="A26" s="53"/>
      <c r="B26" s="30" t="s">
        <v>30</v>
      </c>
      <c r="C26" s="35">
        <v>57</v>
      </c>
      <c r="D26" s="32">
        <f>SUM(E26:N26)</f>
        <v>188</v>
      </c>
      <c r="E26" s="35">
        <v>13</v>
      </c>
      <c r="F26" s="35">
        <v>21</v>
      </c>
      <c r="G26" s="35">
        <v>19</v>
      </c>
      <c r="H26" s="35">
        <v>40</v>
      </c>
      <c r="I26" s="35">
        <v>17</v>
      </c>
      <c r="J26" s="35">
        <v>30</v>
      </c>
      <c r="K26" s="35">
        <v>31</v>
      </c>
      <c r="L26" s="35">
        <v>5</v>
      </c>
      <c r="M26" s="35">
        <v>11</v>
      </c>
      <c r="N26" s="35">
        <v>1</v>
      </c>
    </row>
    <row r="27" spans="1:14" ht="20.45" customHeight="1" x14ac:dyDescent="0.25">
      <c r="A27" s="51" t="s">
        <v>54</v>
      </c>
      <c r="B27" s="30" t="s">
        <v>17</v>
      </c>
      <c r="C27" s="31">
        <f t="shared" ref="C27:D27" si="12">SUM(C28:C29)</f>
        <v>70</v>
      </c>
      <c r="D27" s="32">
        <f t="shared" si="12"/>
        <v>207</v>
      </c>
      <c r="E27" s="32">
        <f>SUM(E28+E29)</f>
        <v>12</v>
      </c>
      <c r="F27" s="32">
        <f t="shared" ref="F27:N27" si="13">SUM(F28+F29)</f>
        <v>35</v>
      </c>
      <c r="G27" s="32">
        <f t="shared" si="13"/>
        <v>27</v>
      </c>
      <c r="H27" s="32">
        <f t="shared" si="13"/>
        <v>35</v>
      </c>
      <c r="I27" s="32">
        <f t="shared" si="13"/>
        <v>19</v>
      </c>
      <c r="J27" s="32">
        <f t="shared" si="13"/>
        <v>39</v>
      </c>
      <c r="K27" s="32">
        <f t="shared" si="13"/>
        <v>30</v>
      </c>
      <c r="L27" s="32">
        <f t="shared" si="13"/>
        <v>7</v>
      </c>
      <c r="M27" s="32">
        <f t="shared" si="13"/>
        <v>3</v>
      </c>
      <c r="N27" s="32">
        <f t="shared" si="13"/>
        <v>0</v>
      </c>
    </row>
    <row r="28" spans="1:14" ht="20.45" customHeight="1" x14ac:dyDescent="0.25">
      <c r="A28" s="52"/>
      <c r="B28" s="30" t="s">
        <v>29</v>
      </c>
      <c r="C28" s="35">
        <v>46</v>
      </c>
      <c r="D28" s="32">
        <f>SUM(E28:N28)</f>
        <v>96</v>
      </c>
      <c r="E28" s="36">
        <v>7</v>
      </c>
      <c r="F28" s="35">
        <v>11</v>
      </c>
      <c r="G28" s="35">
        <v>14</v>
      </c>
      <c r="H28" s="35">
        <v>14</v>
      </c>
      <c r="I28" s="35">
        <v>7</v>
      </c>
      <c r="J28" s="35">
        <v>19</v>
      </c>
      <c r="K28" s="35">
        <v>17</v>
      </c>
      <c r="L28" s="35">
        <v>4</v>
      </c>
      <c r="M28" s="35">
        <v>3</v>
      </c>
      <c r="N28" s="35">
        <v>0</v>
      </c>
    </row>
    <row r="29" spans="1:14" ht="20.45" customHeight="1" x14ac:dyDescent="0.25">
      <c r="A29" s="53"/>
      <c r="B29" s="30" t="s">
        <v>30</v>
      </c>
      <c r="C29" s="35">
        <v>24</v>
      </c>
      <c r="D29" s="32">
        <f>SUM(E29:N29)</f>
        <v>111</v>
      </c>
      <c r="E29" s="35">
        <v>5</v>
      </c>
      <c r="F29" s="35">
        <v>24</v>
      </c>
      <c r="G29" s="35">
        <v>13</v>
      </c>
      <c r="H29" s="35">
        <v>21</v>
      </c>
      <c r="I29" s="35">
        <v>12</v>
      </c>
      <c r="J29" s="35">
        <v>20</v>
      </c>
      <c r="K29" s="35">
        <v>13</v>
      </c>
      <c r="L29" s="35">
        <v>3</v>
      </c>
      <c r="M29" s="35">
        <v>0</v>
      </c>
      <c r="N29" s="35">
        <v>0</v>
      </c>
    </row>
    <row r="30" spans="1:14" ht="20.45" customHeight="1" x14ac:dyDescent="0.25">
      <c r="A30" s="51" t="s">
        <v>55</v>
      </c>
      <c r="B30" s="30" t="s">
        <v>17</v>
      </c>
      <c r="C30" s="31">
        <f t="shared" ref="C30:D30" si="14">SUM(C31:C32)</f>
        <v>335</v>
      </c>
      <c r="D30" s="32">
        <f t="shared" si="14"/>
        <v>992</v>
      </c>
      <c r="E30" s="32">
        <f>SUM(E31+E32)</f>
        <v>83</v>
      </c>
      <c r="F30" s="32">
        <f t="shared" ref="F30:N30" si="15">SUM(F31+F32)</f>
        <v>139</v>
      </c>
      <c r="G30" s="32">
        <f t="shared" si="15"/>
        <v>147</v>
      </c>
      <c r="H30" s="32">
        <f t="shared" si="15"/>
        <v>162</v>
      </c>
      <c r="I30" s="32">
        <f t="shared" si="15"/>
        <v>69</v>
      </c>
      <c r="J30" s="32">
        <f t="shared" si="15"/>
        <v>170</v>
      </c>
      <c r="K30" s="32">
        <f t="shared" si="15"/>
        <v>165</v>
      </c>
      <c r="L30" s="32">
        <f t="shared" si="15"/>
        <v>28</v>
      </c>
      <c r="M30" s="32">
        <f t="shared" si="15"/>
        <v>25</v>
      </c>
      <c r="N30" s="32">
        <f t="shared" si="15"/>
        <v>4</v>
      </c>
    </row>
    <row r="31" spans="1:14" ht="20.45" customHeight="1" x14ac:dyDescent="0.25">
      <c r="A31" s="52"/>
      <c r="B31" s="30" t="s">
        <v>29</v>
      </c>
      <c r="C31" s="35">
        <v>161</v>
      </c>
      <c r="D31" s="32">
        <f>SUM(E31:N31)</f>
        <v>467</v>
      </c>
      <c r="E31" s="36">
        <v>46</v>
      </c>
      <c r="F31" s="35">
        <v>69</v>
      </c>
      <c r="G31" s="35">
        <v>71</v>
      </c>
      <c r="H31" s="35">
        <v>72</v>
      </c>
      <c r="I31" s="35">
        <v>28</v>
      </c>
      <c r="J31" s="35">
        <v>61</v>
      </c>
      <c r="K31" s="35">
        <v>86</v>
      </c>
      <c r="L31" s="35">
        <v>17</v>
      </c>
      <c r="M31" s="35">
        <v>15</v>
      </c>
      <c r="N31" s="35">
        <v>2</v>
      </c>
    </row>
    <row r="32" spans="1:14" ht="20.45" customHeight="1" thickBot="1" x14ac:dyDescent="0.3">
      <c r="A32" s="54"/>
      <c r="B32" s="37" t="s">
        <v>30</v>
      </c>
      <c r="C32" s="35">
        <v>174</v>
      </c>
      <c r="D32" s="49">
        <f>SUM(E32:N32)</f>
        <v>525</v>
      </c>
      <c r="E32" s="35">
        <v>37</v>
      </c>
      <c r="F32" s="35">
        <v>70</v>
      </c>
      <c r="G32" s="35">
        <v>76</v>
      </c>
      <c r="H32" s="35">
        <v>90</v>
      </c>
      <c r="I32" s="35">
        <v>41</v>
      </c>
      <c r="J32" s="35">
        <v>109</v>
      </c>
      <c r="K32" s="35">
        <v>79</v>
      </c>
      <c r="L32" s="35">
        <v>11</v>
      </c>
      <c r="M32" s="35">
        <v>10</v>
      </c>
      <c r="N32" s="35">
        <v>2</v>
      </c>
    </row>
    <row r="33" spans="1:14" ht="20.45" customHeight="1" x14ac:dyDescent="0.25">
      <c r="A33" s="55"/>
      <c r="B33" s="55"/>
      <c r="C33" s="55"/>
      <c r="D33" s="55"/>
      <c r="E33" s="55"/>
      <c r="F33" s="55"/>
      <c r="G33" s="55"/>
      <c r="H33" s="55"/>
      <c r="I33" s="55"/>
      <c r="J33" s="55"/>
      <c r="K33" s="55"/>
      <c r="L33" s="55"/>
      <c r="M33" s="55"/>
      <c r="N33" s="55"/>
    </row>
    <row r="34" spans="1:14" ht="47.1" customHeight="1" x14ac:dyDescent="0.25">
      <c r="A34" s="50"/>
      <c r="B34" s="50"/>
      <c r="C34" s="50"/>
      <c r="D34" s="50"/>
      <c r="E34" s="50"/>
      <c r="F34" s="50"/>
      <c r="G34" s="50"/>
      <c r="H34" s="50"/>
      <c r="I34" s="50"/>
      <c r="J34" s="50"/>
      <c r="K34" s="50"/>
      <c r="L34" s="50"/>
      <c r="M34" s="50"/>
      <c r="N34" s="50"/>
    </row>
    <row r="35" spans="1:14" ht="21.75" customHeight="1" x14ac:dyDescent="0.25">
      <c r="A35" s="50"/>
      <c r="B35" s="50"/>
      <c r="C35" s="50"/>
      <c r="D35" s="50"/>
      <c r="E35" s="50"/>
      <c r="F35" s="50"/>
      <c r="G35" s="50"/>
      <c r="H35" s="50"/>
      <c r="I35" s="50"/>
      <c r="J35" s="50"/>
      <c r="K35" s="50"/>
      <c r="L35" s="50"/>
      <c r="M35" s="50"/>
      <c r="N35" s="50"/>
    </row>
    <row r="36" spans="1:14" ht="21.75" customHeight="1" x14ac:dyDescent="0.25"/>
  </sheetData>
  <mergeCells count="19">
    <mergeCell ref="M2:N2"/>
    <mergeCell ref="M3:N3"/>
    <mergeCell ref="A9:A11"/>
    <mergeCell ref="A30:A32"/>
    <mergeCell ref="A33:N33"/>
    <mergeCell ref="A4:N4"/>
    <mergeCell ref="A6:B8"/>
    <mergeCell ref="C6:C8"/>
    <mergeCell ref="D6:N7"/>
    <mergeCell ref="A5:L5"/>
    <mergeCell ref="M5:N5"/>
    <mergeCell ref="A34:N34"/>
    <mergeCell ref="A35:N35"/>
    <mergeCell ref="A12:A14"/>
    <mergeCell ref="A15:A17"/>
    <mergeCell ref="A18:A20"/>
    <mergeCell ref="A21:A23"/>
    <mergeCell ref="A24:A26"/>
    <mergeCell ref="A27:A29"/>
  </mergeCells>
  <phoneticPr fontId="7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11" zoomScale="98" zoomScaleNormal="98" workbookViewId="0">
      <selection activeCell="D12" sqref="D12"/>
    </sheetView>
  </sheetViews>
  <sheetFormatPr defaultColWidth="9.140625" defaultRowHeight="15.75" x14ac:dyDescent="0.25"/>
  <cols>
    <col min="1" max="1" width="18" style="5" customWidth="1"/>
    <col min="2" max="2" width="8" style="5" customWidth="1"/>
    <col min="3" max="14" width="16" style="5" customWidth="1"/>
  </cols>
  <sheetData>
    <row r="1" spans="1:15" ht="1.7" customHeight="1" x14ac:dyDescent="0.25">
      <c r="A1" s="7" t="s">
        <v>56</v>
      </c>
      <c r="B1" s="8" t="s">
        <v>57</v>
      </c>
      <c r="C1" s="8" t="s">
        <v>58</v>
      </c>
      <c r="D1" s="10"/>
      <c r="E1" s="10"/>
      <c r="F1" s="10"/>
      <c r="G1" s="10"/>
      <c r="H1" s="10"/>
      <c r="I1" s="10"/>
      <c r="J1" s="10"/>
      <c r="K1" s="10"/>
      <c r="L1" s="11"/>
      <c r="M1" s="11"/>
      <c r="N1" s="11"/>
    </row>
    <row r="2" spans="1:15" ht="20.45" customHeight="1" x14ac:dyDescent="0.25">
      <c r="A2" s="12" t="s">
        <v>6</v>
      </c>
      <c r="B2" s="13"/>
      <c r="C2" s="14"/>
      <c r="D2" s="15"/>
      <c r="E2" s="16"/>
      <c r="F2" s="16"/>
      <c r="G2" s="16"/>
      <c r="H2" s="16"/>
      <c r="I2" s="16"/>
      <c r="J2" s="16"/>
      <c r="K2" s="39"/>
      <c r="L2" s="12" t="s">
        <v>7</v>
      </c>
      <c r="M2" s="56" t="s">
        <v>8</v>
      </c>
      <c r="N2" s="57"/>
      <c r="O2" s="1"/>
    </row>
    <row r="3" spans="1:15" ht="20.45" customHeight="1" x14ac:dyDescent="0.25">
      <c r="A3" s="17" t="s">
        <v>9</v>
      </c>
      <c r="B3" s="18" t="s">
        <v>3</v>
      </c>
      <c r="C3" s="19"/>
      <c r="D3" s="20"/>
      <c r="E3" s="21"/>
      <c r="F3" s="22"/>
      <c r="G3" s="22"/>
      <c r="H3" s="22"/>
      <c r="I3" s="23"/>
      <c r="J3" s="23"/>
      <c r="K3" s="40"/>
      <c r="L3" s="12" t="s">
        <v>10</v>
      </c>
      <c r="M3" s="56" t="s">
        <v>11</v>
      </c>
      <c r="N3" s="57"/>
      <c r="O3" s="1"/>
    </row>
    <row r="4" spans="1:15" ht="40.700000000000003" customHeight="1" x14ac:dyDescent="0.45">
      <c r="A4" s="63" t="s">
        <v>59</v>
      </c>
      <c r="B4" s="63"/>
      <c r="C4" s="63"/>
      <c r="D4" s="63"/>
      <c r="E4" s="63"/>
      <c r="F4" s="63"/>
      <c r="G4" s="63"/>
      <c r="H4" s="63"/>
      <c r="I4" s="63"/>
      <c r="J4" s="63"/>
      <c r="K4" s="63"/>
      <c r="L4" s="63"/>
      <c r="M4" s="63"/>
      <c r="N4" s="63"/>
    </row>
    <row r="5" spans="1:15" ht="20.45" customHeight="1" x14ac:dyDescent="0.25">
      <c r="A5" s="77" t="s">
        <v>72</v>
      </c>
      <c r="B5" s="76"/>
      <c r="C5" s="76"/>
      <c r="D5" s="76"/>
      <c r="E5" s="76"/>
      <c r="F5" s="76"/>
      <c r="G5" s="76"/>
      <c r="H5" s="76"/>
      <c r="I5" s="76"/>
      <c r="J5" s="76"/>
      <c r="K5" s="76"/>
      <c r="L5" s="76"/>
      <c r="M5" s="76" t="s">
        <v>13</v>
      </c>
      <c r="N5" s="76"/>
    </row>
    <row r="6" spans="1:15" ht="20.45" customHeight="1" x14ac:dyDescent="0.25">
      <c r="A6" s="64" t="s">
        <v>14</v>
      </c>
      <c r="B6" s="65"/>
      <c r="C6" s="70" t="s">
        <v>15</v>
      </c>
      <c r="D6" s="73" t="s">
        <v>16</v>
      </c>
      <c r="E6" s="64"/>
      <c r="F6" s="64"/>
      <c r="G6" s="64"/>
      <c r="H6" s="64"/>
      <c r="I6" s="64"/>
      <c r="J6" s="64"/>
      <c r="K6" s="64"/>
      <c r="L6" s="64"/>
      <c r="M6" s="64"/>
      <c r="N6" s="64"/>
    </row>
    <row r="7" spans="1:15" ht="20.45" customHeight="1" x14ac:dyDescent="0.25">
      <c r="A7" s="66"/>
      <c r="B7" s="67"/>
      <c r="C7" s="71"/>
      <c r="D7" s="74"/>
      <c r="E7" s="75"/>
      <c r="F7" s="75"/>
      <c r="G7" s="75"/>
      <c r="H7" s="75"/>
      <c r="I7" s="75"/>
      <c r="J7" s="75"/>
      <c r="K7" s="75"/>
      <c r="L7" s="75"/>
      <c r="M7" s="75"/>
      <c r="N7" s="75"/>
    </row>
    <row r="8" spans="1:15" ht="20.45" customHeight="1" x14ac:dyDescent="0.25">
      <c r="A8" s="68"/>
      <c r="B8" s="69"/>
      <c r="C8" s="72"/>
      <c r="D8" s="24" t="s">
        <v>17</v>
      </c>
      <c r="E8" s="24" t="s">
        <v>18</v>
      </c>
      <c r="F8" s="24" t="s">
        <v>19</v>
      </c>
      <c r="G8" s="24" t="s">
        <v>20</v>
      </c>
      <c r="H8" s="24" t="s">
        <v>21</v>
      </c>
      <c r="I8" s="24" t="s">
        <v>22</v>
      </c>
      <c r="J8" s="24" t="s">
        <v>23</v>
      </c>
      <c r="K8" s="24" t="s">
        <v>24</v>
      </c>
      <c r="L8" s="24" t="s">
        <v>25</v>
      </c>
      <c r="M8" s="24" t="s">
        <v>26</v>
      </c>
      <c r="N8" s="25" t="s">
        <v>27</v>
      </c>
    </row>
    <row r="9" spans="1:15" ht="20.45" customHeight="1" x14ac:dyDescent="0.25">
      <c r="A9" s="58" t="s">
        <v>60</v>
      </c>
      <c r="B9" s="26" t="s">
        <v>17</v>
      </c>
      <c r="C9" s="27">
        <f t="shared" ref="C9:D9" si="0">SUM(C10:C11)</f>
        <v>317</v>
      </c>
      <c r="D9" s="28">
        <f t="shared" si="0"/>
        <v>882</v>
      </c>
      <c r="E9" s="28">
        <f>SUM(E10+E11)</f>
        <v>70</v>
      </c>
      <c r="F9" s="28">
        <f t="shared" ref="F9:N9" si="1">SUM(F10+F11)</f>
        <v>118</v>
      </c>
      <c r="G9" s="28">
        <f t="shared" si="1"/>
        <v>107</v>
      </c>
      <c r="H9" s="28">
        <f t="shared" si="1"/>
        <v>175</v>
      </c>
      <c r="I9" s="28">
        <f t="shared" si="1"/>
        <v>85</v>
      </c>
      <c r="J9" s="28">
        <f t="shared" si="1"/>
        <v>125</v>
      </c>
      <c r="K9" s="28">
        <f t="shared" si="1"/>
        <v>135</v>
      </c>
      <c r="L9" s="28">
        <f t="shared" si="1"/>
        <v>29</v>
      </c>
      <c r="M9" s="28">
        <f t="shared" si="1"/>
        <v>34</v>
      </c>
      <c r="N9" s="28">
        <f t="shared" si="1"/>
        <v>4</v>
      </c>
    </row>
    <row r="10" spans="1:15" ht="20.45" customHeight="1" x14ac:dyDescent="0.25">
      <c r="A10" s="52"/>
      <c r="B10" s="30" t="s">
        <v>29</v>
      </c>
      <c r="C10" s="35">
        <v>159</v>
      </c>
      <c r="D10" s="32">
        <f>SUM(E10:N10)</f>
        <v>426</v>
      </c>
      <c r="E10" s="36">
        <v>36</v>
      </c>
      <c r="F10" s="35">
        <v>63</v>
      </c>
      <c r="G10" s="35">
        <v>60</v>
      </c>
      <c r="H10" s="35">
        <v>77</v>
      </c>
      <c r="I10" s="35">
        <v>34</v>
      </c>
      <c r="J10" s="35">
        <v>56</v>
      </c>
      <c r="K10" s="35">
        <v>66</v>
      </c>
      <c r="L10" s="35">
        <v>19</v>
      </c>
      <c r="M10" s="35">
        <v>14</v>
      </c>
      <c r="N10" s="35">
        <v>1</v>
      </c>
    </row>
    <row r="11" spans="1:15" ht="20.45" customHeight="1" x14ac:dyDescent="0.25">
      <c r="A11" s="53"/>
      <c r="B11" s="30" t="s">
        <v>30</v>
      </c>
      <c r="C11" s="35">
        <v>158</v>
      </c>
      <c r="D11" s="32">
        <f>SUM(E11:N11)</f>
        <v>456</v>
      </c>
      <c r="E11" s="35">
        <v>34</v>
      </c>
      <c r="F11" s="35">
        <v>55</v>
      </c>
      <c r="G11" s="35">
        <v>47</v>
      </c>
      <c r="H11" s="35">
        <v>98</v>
      </c>
      <c r="I11" s="35">
        <v>51</v>
      </c>
      <c r="J11" s="35">
        <v>69</v>
      </c>
      <c r="K11" s="35">
        <v>69</v>
      </c>
      <c r="L11" s="35">
        <v>10</v>
      </c>
      <c r="M11" s="35">
        <v>20</v>
      </c>
      <c r="N11" s="35">
        <v>3</v>
      </c>
    </row>
    <row r="12" spans="1:15" ht="20.45" customHeight="1" x14ac:dyDescent="0.25">
      <c r="A12" s="51" t="s">
        <v>61</v>
      </c>
      <c r="B12" s="30" t="s">
        <v>17</v>
      </c>
      <c r="C12" s="31">
        <f t="shared" ref="C12:D12" si="2">SUM(C13:C14)</f>
        <v>354</v>
      </c>
      <c r="D12" s="32">
        <f t="shared" si="2"/>
        <v>1023</v>
      </c>
      <c r="E12" s="32">
        <f>SUM(E13+E14)</f>
        <v>98</v>
      </c>
      <c r="F12" s="32">
        <f t="shared" ref="F12:N12" si="3">SUM(F13+F14)</f>
        <v>135</v>
      </c>
      <c r="G12" s="32">
        <f t="shared" si="3"/>
        <v>147</v>
      </c>
      <c r="H12" s="32">
        <f t="shared" si="3"/>
        <v>168</v>
      </c>
      <c r="I12" s="32">
        <f t="shared" si="3"/>
        <v>92</v>
      </c>
      <c r="J12" s="32">
        <f t="shared" si="3"/>
        <v>186</v>
      </c>
      <c r="K12" s="32">
        <f t="shared" si="3"/>
        <v>139</v>
      </c>
      <c r="L12" s="32">
        <f t="shared" si="3"/>
        <v>21</v>
      </c>
      <c r="M12" s="32">
        <f t="shared" si="3"/>
        <v>32</v>
      </c>
      <c r="N12" s="32">
        <f t="shared" si="3"/>
        <v>5</v>
      </c>
    </row>
    <row r="13" spans="1:15" ht="20.45" customHeight="1" x14ac:dyDescent="0.25">
      <c r="A13" s="52"/>
      <c r="B13" s="30" t="s">
        <v>29</v>
      </c>
      <c r="C13" s="41">
        <v>157</v>
      </c>
      <c r="D13" s="32">
        <f>SUM(E13:N13)</f>
        <v>461</v>
      </c>
      <c r="E13" s="42">
        <v>50</v>
      </c>
      <c r="F13" s="41">
        <v>68</v>
      </c>
      <c r="G13" s="41">
        <v>69</v>
      </c>
      <c r="H13" s="41">
        <v>74</v>
      </c>
      <c r="I13" s="41">
        <v>36</v>
      </c>
      <c r="J13" s="41">
        <v>71</v>
      </c>
      <c r="K13" s="41">
        <v>60</v>
      </c>
      <c r="L13" s="41">
        <v>17</v>
      </c>
      <c r="M13" s="41">
        <v>14</v>
      </c>
      <c r="N13" s="41">
        <v>2</v>
      </c>
    </row>
    <row r="14" spans="1:15" ht="20.45" customHeight="1" x14ac:dyDescent="0.25">
      <c r="A14" s="53"/>
      <c r="B14" s="30" t="s">
        <v>30</v>
      </c>
      <c r="C14" s="41">
        <v>197</v>
      </c>
      <c r="D14" s="32">
        <f>SUM(E14:N14)</f>
        <v>562</v>
      </c>
      <c r="E14" s="41">
        <v>48</v>
      </c>
      <c r="F14" s="41">
        <v>67</v>
      </c>
      <c r="G14" s="41">
        <v>78</v>
      </c>
      <c r="H14" s="41">
        <v>94</v>
      </c>
      <c r="I14" s="41">
        <v>56</v>
      </c>
      <c r="J14" s="41">
        <v>115</v>
      </c>
      <c r="K14" s="41">
        <v>79</v>
      </c>
      <c r="L14" s="41">
        <v>4</v>
      </c>
      <c r="M14" s="41">
        <v>18</v>
      </c>
      <c r="N14" s="41">
        <v>3</v>
      </c>
    </row>
    <row r="15" spans="1:15" ht="20.45" customHeight="1" x14ac:dyDescent="0.25">
      <c r="A15" s="51" t="s">
        <v>62</v>
      </c>
      <c r="B15" s="30" t="s">
        <v>17</v>
      </c>
      <c r="C15" s="31">
        <f t="shared" ref="C15:D15" si="4">SUM(C16:C17)</f>
        <v>239</v>
      </c>
      <c r="D15" s="32">
        <f t="shared" si="4"/>
        <v>580</v>
      </c>
      <c r="E15" s="32">
        <f>SUM(E16+E17)</f>
        <v>62</v>
      </c>
      <c r="F15" s="32">
        <f t="shared" ref="F15:N15" si="5">SUM(F16+F17)</f>
        <v>76</v>
      </c>
      <c r="G15" s="32">
        <f t="shared" si="5"/>
        <v>68</v>
      </c>
      <c r="H15" s="32">
        <f t="shared" si="5"/>
        <v>80</v>
      </c>
      <c r="I15" s="32">
        <f t="shared" si="5"/>
        <v>52</v>
      </c>
      <c r="J15" s="32">
        <f t="shared" si="5"/>
        <v>102</v>
      </c>
      <c r="K15" s="32">
        <f t="shared" si="5"/>
        <v>88</v>
      </c>
      <c r="L15" s="32">
        <f t="shared" si="5"/>
        <v>20</v>
      </c>
      <c r="M15" s="32">
        <f t="shared" si="5"/>
        <v>30</v>
      </c>
      <c r="N15" s="32">
        <f t="shared" si="5"/>
        <v>2</v>
      </c>
    </row>
    <row r="16" spans="1:15" ht="20.45" customHeight="1" x14ac:dyDescent="0.25">
      <c r="A16" s="52"/>
      <c r="B16" s="30" t="s">
        <v>29</v>
      </c>
      <c r="C16" s="35">
        <v>130</v>
      </c>
      <c r="D16" s="32">
        <f>SUM(E16:N16)</f>
        <v>293</v>
      </c>
      <c r="E16" s="36">
        <v>35</v>
      </c>
      <c r="F16" s="35">
        <v>35</v>
      </c>
      <c r="G16" s="35">
        <v>40</v>
      </c>
      <c r="H16" s="35">
        <v>37</v>
      </c>
      <c r="I16" s="35">
        <v>22</v>
      </c>
      <c r="J16" s="35">
        <v>41</v>
      </c>
      <c r="K16" s="35">
        <v>51</v>
      </c>
      <c r="L16" s="35">
        <v>14</v>
      </c>
      <c r="M16" s="35">
        <v>16</v>
      </c>
      <c r="N16" s="35">
        <v>2</v>
      </c>
    </row>
    <row r="17" spans="1:14" ht="20.45" customHeight="1" x14ac:dyDescent="0.25">
      <c r="A17" s="53"/>
      <c r="B17" s="30" t="s">
        <v>30</v>
      </c>
      <c r="C17" s="35">
        <v>109</v>
      </c>
      <c r="D17" s="32">
        <f>SUM(E17:N17)</f>
        <v>287</v>
      </c>
      <c r="E17" s="35">
        <v>27</v>
      </c>
      <c r="F17" s="35">
        <v>41</v>
      </c>
      <c r="G17" s="35">
        <v>28</v>
      </c>
      <c r="H17" s="35">
        <v>43</v>
      </c>
      <c r="I17" s="35">
        <v>30</v>
      </c>
      <c r="J17" s="35">
        <v>61</v>
      </c>
      <c r="K17" s="35">
        <v>37</v>
      </c>
      <c r="L17" s="35">
        <v>6</v>
      </c>
      <c r="M17" s="35">
        <v>14</v>
      </c>
      <c r="N17" s="35">
        <v>0</v>
      </c>
    </row>
    <row r="18" spans="1:14" ht="20.45" customHeight="1" x14ac:dyDescent="0.25">
      <c r="A18" s="51" t="s">
        <v>63</v>
      </c>
      <c r="B18" s="30" t="s">
        <v>17</v>
      </c>
      <c r="C18" s="31">
        <f t="shared" ref="C18:D18" si="6">SUM(C19:C20)</f>
        <v>1440</v>
      </c>
      <c r="D18" s="32">
        <f t="shared" si="6"/>
        <v>3878</v>
      </c>
      <c r="E18" s="32">
        <f>SUM(E19+E20)</f>
        <v>314</v>
      </c>
      <c r="F18" s="32">
        <f t="shared" ref="F18:N18" si="7">SUM(F19+F20)</f>
        <v>500</v>
      </c>
      <c r="G18" s="32">
        <f t="shared" si="7"/>
        <v>516</v>
      </c>
      <c r="H18" s="32">
        <f t="shared" si="7"/>
        <v>633</v>
      </c>
      <c r="I18" s="32">
        <f t="shared" si="7"/>
        <v>342</v>
      </c>
      <c r="J18" s="32">
        <f t="shared" si="7"/>
        <v>608</v>
      </c>
      <c r="K18" s="32">
        <f t="shared" si="7"/>
        <v>629</v>
      </c>
      <c r="L18" s="32">
        <f t="shared" si="7"/>
        <v>123</v>
      </c>
      <c r="M18" s="32">
        <f t="shared" si="7"/>
        <v>195</v>
      </c>
      <c r="N18" s="32">
        <f t="shared" si="7"/>
        <v>18</v>
      </c>
    </row>
    <row r="19" spans="1:14" ht="20.45" customHeight="1" x14ac:dyDescent="0.25">
      <c r="A19" s="52"/>
      <c r="B19" s="30" t="s">
        <v>29</v>
      </c>
      <c r="C19" s="35">
        <v>624</v>
      </c>
      <c r="D19" s="32">
        <f>SUM(E19:N19)</f>
        <v>1824</v>
      </c>
      <c r="E19" s="36">
        <v>165</v>
      </c>
      <c r="F19" s="35">
        <v>268</v>
      </c>
      <c r="G19" s="35">
        <v>248</v>
      </c>
      <c r="H19" s="35">
        <v>294</v>
      </c>
      <c r="I19" s="35">
        <v>129</v>
      </c>
      <c r="J19" s="35">
        <v>224</v>
      </c>
      <c r="K19" s="35">
        <v>318</v>
      </c>
      <c r="L19" s="35">
        <v>73</v>
      </c>
      <c r="M19" s="35">
        <v>99</v>
      </c>
      <c r="N19" s="35">
        <v>6</v>
      </c>
    </row>
    <row r="20" spans="1:14" ht="20.45" customHeight="1" x14ac:dyDescent="0.25">
      <c r="A20" s="53"/>
      <c r="B20" s="30" t="s">
        <v>30</v>
      </c>
      <c r="C20" s="35">
        <v>816</v>
      </c>
      <c r="D20" s="32">
        <f>SUM(E20:N20)</f>
        <v>2054</v>
      </c>
      <c r="E20" s="35">
        <v>149</v>
      </c>
      <c r="F20" s="35">
        <v>232</v>
      </c>
      <c r="G20" s="35">
        <v>268</v>
      </c>
      <c r="H20" s="35">
        <v>339</v>
      </c>
      <c r="I20" s="35">
        <v>213</v>
      </c>
      <c r="J20" s="35">
        <v>384</v>
      </c>
      <c r="K20" s="35">
        <v>311</v>
      </c>
      <c r="L20" s="35">
        <v>50</v>
      </c>
      <c r="M20" s="35">
        <v>96</v>
      </c>
      <c r="N20" s="35">
        <v>12</v>
      </c>
    </row>
    <row r="21" spans="1:14" ht="20.45" customHeight="1" x14ac:dyDescent="0.25">
      <c r="A21" s="51" t="s">
        <v>64</v>
      </c>
      <c r="B21" s="30" t="s">
        <v>17</v>
      </c>
      <c r="C21" s="31">
        <f t="shared" ref="C21:D21" si="8">SUM(C22:C23)</f>
        <v>1073</v>
      </c>
      <c r="D21" s="32">
        <f t="shared" si="8"/>
        <v>2796</v>
      </c>
      <c r="E21" s="32">
        <f>SUM(E22+E23)</f>
        <v>225</v>
      </c>
      <c r="F21" s="32">
        <f t="shared" ref="F21:N21" si="9">SUM(F22+F23)</f>
        <v>330</v>
      </c>
      <c r="G21" s="32">
        <f t="shared" si="9"/>
        <v>332</v>
      </c>
      <c r="H21" s="32">
        <f t="shared" si="9"/>
        <v>500</v>
      </c>
      <c r="I21" s="32">
        <f t="shared" si="9"/>
        <v>234</v>
      </c>
      <c r="J21" s="32">
        <f t="shared" si="9"/>
        <v>457</v>
      </c>
      <c r="K21" s="32">
        <f t="shared" si="9"/>
        <v>488</v>
      </c>
      <c r="L21" s="32">
        <f t="shared" si="9"/>
        <v>97</v>
      </c>
      <c r="M21" s="32">
        <f t="shared" si="9"/>
        <v>125</v>
      </c>
      <c r="N21" s="32">
        <f t="shared" si="9"/>
        <v>8</v>
      </c>
    </row>
    <row r="22" spans="1:14" ht="20.45" customHeight="1" x14ac:dyDescent="0.25">
      <c r="A22" s="52"/>
      <c r="B22" s="30" t="s">
        <v>29</v>
      </c>
      <c r="C22" s="35">
        <v>477</v>
      </c>
      <c r="D22" s="32">
        <f>SUM(E22:N22)</f>
        <v>1319</v>
      </c>
      <c r="E22" s="36">
        <v>116</v>
      </c>
      <c r="F22" s="35">
        <v>183</v>
      </c>
      <c r="G22" s="35">
        <v>173</v>
      </c>
      <c r="H22" s="35">
        <v>242</v>
      </c>
      <c r="I22" s="35">
        <v>88</v>
      </c>
      <c r="J22" s="35">
        <v>157</v>
      </c>
      <c r="K22" s="35">
        <v>231</v>
      </c>
      <c r="L22" s="35">
        <v>59</v>
      </c>
      <c r="M22" s="35">
        <v>66</v>
      </c>
      <c r="N22" s="35">
        <v>4</v>
      </c>
    </row>
    <row r="23" spans="1:14" ht="20.45" customHeight="1" x14ac:dyDescent="0.25">
      <c r="A23" s="53"/>
      <c r="B23" s="30" t="s">
        <v>30</v>
      </c>
      <c r="C23" s="35">
        <v>596</v>
      </c>
      <c r="D23" s="32">
        <f>SUM(E23:N23)</f>
        <v>1477</v>
      </c>
      <c r="E23" s="35">
        <v>109</v>
      </c>
      <c r="F23" s="35">
        <v>147</v>
      </c>
      <c r="G23" s="35">
        <v>159</v>
      </c>
      <c r="H23" s="35">
        <v>258</v>
      </c>
      <c r="I23" s="35">
        <v>146</v>
      </c>
      <c r="J23" s="35">
        <v>300</v>
      </c>
      <c r="K23" s="35">
        <v>257</v>
      </c>
      <c r="L23" s="35">
        <v>38</v>
      </c>
      <c r="M23" s="35">
        <v>59</v>
      </c>
      <c r="N23" s="35">
        <v>4</v>
      </c>
    </row>
    <row r="24" spans="1:14" ht="20.45" customHeight="1" x14ac:dyDescent="0.25">
      <c r="A24" s="51" t="s">
        <v>65</v>
      </c>
      <c r="B24" s="30" t="s">
        <v>17</v>
      </c>
      <c r="C24" s="31">
        <f t="shared" ref="C24:D24" si="10">SUM(C25:C26)</f>
        <v>108</v>
      </c>
      <c r="D24" s="32">
        <f t="shared" si="10"/>
        <v>287</v>
      </c>
      <c r="E24" s="32">
        <f>SUM(E25+E26)</f>
        <v>27</v>
      </c>
      <c r="F24" s="32">
        <f t="shared" ref="F24:N24" si="11">SUM(F25+F26)</f>
        <v>28</v>
      </c>
      <c r="G24" s="32">
        <f t="shared" si="11"/>
        <v>44</v>
      </c>
      <c r="H24" s="32">
        <f t="shared" si="11"/>
        <v>49</v>
      </c>
      <c r="I24" s="32">
        <f t="shared" si="11"/>
        <v>23</v>
      </c>
      <c r="J24" s="32">
        <f t="shared" si="11"/>
        <v>28</v>
      </c>
      <c r="K24" s="32">
        <f t="shared" si="11"/>
        <v>62</v>
      </c>
      <c r="L24" s="32">
        <f t="shared" si="11"/>
        <v>14</v>
      </c>
      <c r="M24" s="32">
        <f t="shared" si="11"/>
        <v>12</v>
      </c>
      <c r="N24" s="32">
        <f t="shared" si="11"/>
        <v>0</v>
      </c>
    </row>
    <row r="25" spans="1:14" ht="20.45" customHeight="1" x14ac:dyDescent="0.25">
      <c r="A25" s="52"/>
      <c r="B25" s="30" t="s">
        <v>29</v>
      </c>
      <c r="C25" s="35">
        <v>77</v>
      </c>
      <c r="D25" s="32">
        <f>SUM(E25:N25)</f>
        <v>144</v>
      </c>
      <c r="E25" s="36">
        <v>11</v>
      </c>
      <c r="F25" s="35">
        <v>16</v>
      </c>
      <c r="G25" s="35">
        <v>17</v>
      </c>
      <c r="H25" s="35">
        <v>22</v>
      </c>
      <c r="I25" s="35">
        <v>13</v>
      </c>
      <c r="J25" s="35">
        <v>13</v>
      </c>
      <c r="K25" s="35">
        <v>36</v>
      </c>
      <c r="L25" s="35">
        <v>10</v>
      </c>
      <c r="M25" s="35">
        <v>6</v>
      </c>
      <c r="N25" s="35">
        <v>0</v>
      </c>
    </row>
    <row r="26" spans="1:14" ht="20.45" customHeight="1" x14ac:dyDescent="0.25">
      <c r="A26" s="53"/>
      <c r="B26" s="30" t="s">
        <v>30</v>
      </c>
      <c r="C26" s="35">
        <v>31</v>
      </c>
      <c r="D26" s="32">
        <f>SUM(E26:N26)</f>
        <v>143</v>
      </c>
      <c r="E26" s="35">
        <v>16</v>
      </c>
      <c r="F26" s="35">
        <v>12</v>
      </c>
      <c r="G26" s="35">
        <v>27</v>
      </c>
      <c r="H26" s="35">
        <v>27</v>
      </c>
      <c r="I26" s="35">
        <v>10</v>
      </c>
      <c r="J26" s="35">
        <v>15</v>
      </c>
      <c r="K26" s="35">
        <v>26</v>
      </c>
      <c r="L26" s="35">
        <v>4</v>
      </c>
      <c r="M26" s="35">
        <v>6</v>
      </c>
      <c r="N26" s="35">
        <v>0</v>
      </c>
    </row>
    <row r="27" spans="1:14" ht="20.45" customHeight="1" x14ac:dyDescent="0.25">
      <c r="A27" s="51"/>
      <c r="B27" s="30"/>
      <c r="C27" s="43"/>
      <c r="D27" s="44"/>
      <c r="E27" s="44"/>
      <c r="F27" s="44"/>
      <c r="G27" s="44"/>
      <c r="H27" s="44"/>
      <c r="I27" s="44"/>
      <c r="J27" s="44"/>
      <c r="K27" s="44"/>
      <c r="L27" s="44"/>
      <c r="M27" s="44"/>
      <c r="N27" s="45"/>
    </row>
    <row r="28" spans="1:14" ht="20.45" customHeight="1" x14ac:dyDescent="0.25">
      <c r="A28" s="78"/>
      <c r="B28" s="30"/>
      <c r="C28" s="43"/>
      <c r="D28" s="44"/>
      <c r="E28" s="44"/>
      <c r="F28" s="44"/>
      <c r="G28" s="44"/>
      <c r="H28" s="44"/>
      <c r="I28" s="44"/>
      <c r="J28" s="44"/>
      <c r="K28" s="44"/>
      <c r="L28" s="44"/>
      <c r="M28" s="44"/>
      <c r="N28" s="45"/>
    </row>
    <row r="29" spans="1:14" ht="20.45" customHeight="1" x14ac:dyDescent="0.25">
      <c r="A29" s="79"/>
      <c r="B29" s="30"/>
      <c r="C29" s="43"/>
      <c r="D29" s="44"/>
      <c r="E29" s="44"/>
      <c r="F29" s="44"/>
      <c r="G29" s="44"/>
      <c r="H29" s="44"/>
      <c r="I29" s="44"/>
      <c r="J29" s="44"/>
      <c r="K29" s="44"/>
      <c r="L29" s="44"/>
      <c r="M29" s="44"/>
      <c r="N29" s="45"/>
    </row>
    <row r="30" spans="1:14" ht="20.45" customHeight="1" x14ac:dyDescent="0.25">
      <c r="A30" s="51"/>
      <c r="B30" s="30"/>
      <c r="C30" s="43"/>
      <c r="D30" s="44"/>
      <c r="E30" s="44"/>
      <c r="F30" s="44"/>
      <c r="G30" s="44"/>
      <c r="H30" s="44"/>
      <c r="I30" s="44"/>
      <c r="J30" s="44"/>
      <c r="K30" s="44"/>
      <c r="L30" s="44"/>
      <c r="M30" s="44"/>
      <c r="N30" s="45"/>
    </row>
    <row r="31" spans="1:14" ht="20.45" customHeight="1" x14ac:dyDescent="0.25">
      <c r="A31" s="78"/>
      <c r="B31" s="30"/>
      <c r="C31" s="43"/>
      <c r="D31" s="44"/>
      <c r="E31" s="44"/>
      <c r="F31" s="44"/>
      <c r="G31" s="44"/>
      <c r="H31" s="44"/>
      <c r="I31" s="44"/>
      <c r="J31" s="44"/>
      <c r="K31" s="44"/>
      <c r="L31" s="44"/>
      <c r="M31" s="44"/>
      <c r="N31" s="45"/>
    </row>
    <row r="32" spans="1:14" ht="20.45" customHeight="1" x14ac:dyDescent="0.25">
      <c r="A32" s="82"/>
      <c r="B32" s="37"/>
      <c r="C32" s="46"/>
      <c r="D32" s="47"/>
      <c r="E32" s="47"/>
      <c r="F32" s="47"/>
      <c r="G32" s="47"/>
      <c r="H32" s="47"/>
      <c r="I32" s="47"/>
      <c r="J32" s="47"/>
      <c r="K32" s="47"/>
      <c r="L32" s="47"/>
      <c r="M32" s="47"/>
      <c r="N32" s="48"/>
    </row>
    <row r="33" spans="1:14" ht="20.45" customHeight="1" x14ac:dyDescent="0.25">
      <c r="A33" s="84" t="s">
        <v>66</v>
      </c>
      <c r="B33" s="84"/>
      <c r="C33" s="84"/>
      <c r="D33" s="84"/>
      <c r="E33" s="84"/>
      <c r="F33" s="84"/>
      <c r="G33" s="6"/>
      <c r="H33" s="6"/>
      <c r="I33" s="6"/>
      <c r="J33" s="6"/>
      <c r="K33" s="6"/>
      <c r="L33" s="6"/>
      <c r="M33" s="6"/>
      <c r="N33" s="6"/>
    </row>
    <row r="34" spans="1:14" ht="47.1" customHeight="1" x14ac:dyDescent="0.25">
      <c r="A34" s="83" t="s">
        <v>67</v>
      </c>
      <c r="B34" s="83"/>
      <c r="C34" s="83"/>
      <c r="D34" s="83"/>
      <c r="E34" s="83"/>
      <c r="F34" s="83"/>
      <c r="G34" s="83"/>
      <c r="H34" s="83"/>
      <c r="I34" s="83"/>
      <c r="J34" s="83"/>
      <c r="K34" s="83"/>
      <c r="L34" s="83"/>
      <c r="M34" s="83"/>
      <c r="N34" s="83"/>
    </row>
    <row r="35" spans="1:14" ht="21.75" customHeight="1" x14ac:dyDescent="0.25">
      <c r="A35" s="4" t="s">
        <v>68</v>
      </c>
      <c r="B35" s="4"/>
      <c r="C35" s="4"/>
      <c r="D35" s="4"/>
      <c r="E35" s="4"/>
      <c r="F35" s="4"/>
      <c r="G35" s="4"/>
      <c r="H35" s="4"/>
      <c r="I35" s="4"/>
      <c r="J35" s="4"/>
      <c r="K35" s="4"/>
      <c r="L35" s="4"/>
      <c r="M35" s="80" t="s">
        <v>73</v>
      </c>
      <c r="N35" s="81"/>
    </row>
    <row r="36" spans="1:14" ht="21.75" customHeight="1" x14ac:dyDescent="0.25">
      <c r="A36" s="4" t="s">
        <v>69</v>
      </c>
      <c r="B36" s="4"/>
      <c r="C36" s="4"/>
      <c r="D36" s="4"/>
      <c r="E36" s="4"/>
      <c r="F36" s="4"/>
      <c r="G36" s="4"/>
      <c r="H36" s="4"/>
      <c r="I36" s="4"/>
      <c r="J36" s="4"/>
      <c r="K36" s="4"/>
      <c r="L36" s="4"/>
      <c r="M36" s="4"/>
      <c r="N36" s="4"/>
    </row>
  </sheetData>
  <mergeCells count="19">
    <mergeCell ref="M2:N2"/>
    <mergeCell ref="M3:N3"/>
    <mergeCell ref="A9:A11"/>
    <mergeCell ref="A30:A32"/>
    <mergeCell ref="A34:N34"/>
    <mergeCell ref="A4:N4"/>
    <mergeCell ref="A6:B8"/>
    <mergeCell ref="C6:C8"/>
    <mergeCell ref="D6:N7"/>
    <mergeCell ref="A5:L5"/>
    <mergeCell ref="M5:N5"/>
    <mergeCell ref="A33:F33"/>
    <mergeCell ref="A12:A14"/>
    <mergeCell ref="A15:A17"/>
    <mergeCell ref="A18:A20"/>
    <mergeCell ref="A21:A23"/>
    <mergeCell ref="A24:A26"/>
    <mergeCell ref="A27:A29"/>
    <mergeCell ref="M35:N35"/>
  </mergeCells>
  <phoneticPr fontId="74"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1</vt:lpstr>
      <vt:lpstr>2</vt:lpstr>
      <vt:lpstr>3</vt:lpstr>
      <vt:lpstr>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Kendo UI</dc:creator>
  <cp:lastModifiedBy>黃全利</cp:lastModifiedBy>
  <dcterms:created xsi:type="dcterms:W3CDTF">2022-04-06T09:07:32Z</dcterms:created>
  <dcterms:modified xsi:type="dcterms:W3CDTF">2022-07-08T07:37:22Z</dcterms:modified>
</cp:coreProperties>
</file>