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<sst xmlns="http://schemas.openxmlformats.org/spreadsheetml/2006/main" count="57" uniqueCount="51">
  <si>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</si>
  <si>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</si>
  <si>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</si>
  <si>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中華民國111年5月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</si>
  <si>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</si>
  <si>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</si>
  <si>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</si>
  <si>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</si>
  <si>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</si>
  <si>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</si>
  <si>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</si>
  <si>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</si>
  <si>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</si>
  <si>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</si>
  <si>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</si>
  <si>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</si>
  <si>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</si>
  <si>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</si>
  <si>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</si>
  <si>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</si>
  <si>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</si>
  <si>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</si>
  <si>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</si>
  <si>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</si>
  <si>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</si>
  <si>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</si>
  <si>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</si>
  <si>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</si>
  <si>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</si>
  <si>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</si>
  <si>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</si>
  <si>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</si>
  <si>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</si>
  <si>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</si>
  <si>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</si>
  <si>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</si>
  <si>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</si>
  <si>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</si>
  <si>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</si>
  <si>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</si>
  <si>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</si>
  <si>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</si>
  <si>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</si>
  <si>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</si>
  <si>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</si>
  <si>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</si>
  <si>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中華民國111年6月9日編製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</si>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</sst>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/>
    <xf numFmtId="196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A44" sqref="A44:L44"/>
    </sheetView>
  </sheetViews>
  <sheetFormatPr defaultColWidth="9.28125" defaultRowHeight="15"/>
  <cols>
    <col min="1" max="1" width="11.00390625" style="0" customWidth="1"/>
    <col min="2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35.2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35"/>
      <c r="K1" s="24" t="s">
        <v>43</v>
      </c>
      <c r="L1" s="24" t="s">
        <v>47</v>
      </c>
      <c r="M1" s="40"/>
    </row>
    <row r="2" spans="1:13" ht="35.25" customHeight="1">
      <c r="A2" s="1" t="s">
        <v>1</v>
      </c>
      <c r="B2" s="14" t="s">
        <v>15</v>
      </c>
      <c r="C2" s="18"/>
      <c r="D2" s="18"/>
      <c r="E2" s="18"/>
      <c r="F2" s="33"/>
      <c r="G2" s="33"/>
      <c r="H2" s="33"/>
      <c r="I2" s="33"/>
      <c r="J2" s="33"/>
      <c r="K2" s="1" t="s">
        <v>44</v>
      </c>
      <c r="L2" s="37" t="s">
        <v>48</v>
      </c>
      <c r="M2" s="40"/>
    </row>
    <row r="3" spans="1:12" ht="29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8" t="s">
        <v>49</v>
      </c>
    </row>
    <row r="5" spans="1:13" ht="47.6" customHeight="1">
      <c r="A5" s="4" t="s">
        <v>4</v>
      </c>
      <c r="B5" s="4"/>
      <c r="C5" s="1" t="s">
        <v>32</v>
      </c>
      <c r="D5" s="24" t="s">
        <v>34</v>
      </c>
      <c r="E5" s="24" t="s">
        <v>35</v>
      </c>
      <c r="F5" s="24" t="s">
        <v>36</v>
      </c>
      <c r="G5" s="24" t="s">
        <v>38</v>
      </c>
      <c r="H5" s="24" t="s">
        <v>39</v>
      </c>
      <c r="I5" s="24" t="s">
        <v>40</v>
      </c>
      <c r="J5" s="24" t="s">
        <v>42</v>
      </c>
      <c r="K5" s="24" t="s">
        <v>45</v>
      </c>
      <c r="L5" s="39" t="s">
        <v>50</v>
      </c>
      <c r="M5" s="11"/>
    </row>
    <row r="6" spans="1:13" ht="47.6" customHeight="1">
      <c r="A6" s="4"/>
      <c r="B6" s="4"/>
      <c r="C6" s="1"/>
      <c r="D6" s="24"/>
      <c r="E6" s="24"/>
      <c r="F6" s="24"/>
      <c r="G6" s="24"/>
      <c r="H6" s="24"/>
      <c r="I6" s="24"/>
      <c r="J6" s="24"/>
      <c r="K6" s="24"/>
      <c r="L6" s="39"/>
      <c r="M6" s="11"/>
    </row>
    <row r="7" spans="1:12" ht="16.55" customHeight="1">
      <c r="A7" s="5" t="s">
        <v>5</v>
      </c>
      <c r="B7" s="15" t="s">
        <v>16</v>
      </c>
      <c r="C7" s="19">
        <f>SUM(D7:L7)</f>
        <v>4538</v>
      </c>
      <c r="D7" s="25">
        <f>SUM(D8:D9)</f>
        <v>86</v>
      </c>
      <c r="E7" s="25">
        <f>SUM(E8:E9)</f>
        <v>642</v>
      </c>
      <c r="F7" s="25">
        <f>SUM(F8:F9)</f>
        <v>675</v>
      </c>
      <c r="G7" s="25">
        <f>SUM(G8:G9)</f>
        <v>1101</v>
      </c>
      <c r="H7" s="25">
        <f>SUM(H8:H9)</f>
        <v>512</v>
      </c>
      <c r="I7" s="25">
        <f>SUM(I8:I9)</f>
        <v>23</v>
      </c>
      <c r="J7" s="25">
        <f>SUM(J8:J9)</f>
        <v>188</v>
      </c>
      <c r="K7" s="25">
        <f>SUM(K8:K9)</f>
        <v>582</v>
      </c>
      <c r="L7" s="25">
        <f>SUM(L8:L9)</f>
        <v>729</v>
      </c>
    </row>
    <row r="8" spans="1:12" ht="16.55" customHeight="1">
      <c r="A8" s="6"/>
      <c r="B8" s="16" t="s">
        <v>17</v>
      </c>
      <c r="C8" s="20">
        <f>SUM(D8:L8)</f>
        <v>2244</v>
      </c>
      <c r="D8" s="26">
        <v>51</v>
      </c>
      <c r="E8" s="26">
        <v>408</v>
      </c>
      <c r="F8" s="26">
        <v>439</v>
      </c>
      <c r="G8" s="26">
        <v>313</v>
      </c>
      <c r="H8" s="26">
        <v>205</v>
      </c>
      <c r="I8" s="26">
        <v>15</v>
      </c>
      <c r="J8" s="26">
        <v>136</v>
      </c>
      <c r="K8" s="26">
        <v>331</v>
      </c>
      <c r="L8" s="26">
        <v>346</v>
      </c>
    </row>
    <row r="9" spans="1:12" ht="16.55" customHeight="1">
      <c r="A9" s="6"/>
      <c r="B9" s="16" t="s">
        <v>18</v>
      </c>
      <c r="C9" s="20">
        <f>SUM(D9:L9)</f>
        <v>2294</v>
      </c>
      <c r="D9" s="26">
        <v>35</v>
      </c>
      <c r="E9" s="26">
        <v>234</v>
      </c>
      <c r="F9" s="26">
        <v>236</v>
      </c>
      <c r="G9" s="26">
        <v>788</v>
      </c>
      <c r="H9" s="26">
        <v>307</v>
      </c>
      <c r="I9" s="26">
        <v>8</v>
      </c>
      <c r="J9" s="26">
        <v>52</v>
      </c>
      <c r="K9" s="26">
        <v>251</v>
      </c>
      <c r="L9" s="26">
        <v>383</v>
      </c>
    </row>
    <row r="10" spans="1:12" ht="16.55" customHeight="1">
      <c r="A10" s="6"/>
      <c r="B10" s="16" t="s">
        <v>19</v>
      </c>
      <c r="C10" s="20">
        <f>SUM(D10:L10)</f>
        <v>11400</v>
      </c>
      <c r="D10" s="26">
        <f>SUM(D11:D12)</f>
        <v>261</v>
      </c>
      <c r="E10" s="26">
        <f>SUM(E11:E12)</f>
        <v>1663</v>
      </c>
      <c r="F10" s="26">
        <f>SUM(F11:F12)</f>
        <v>1762</v>
      </c>
      <c r="G10" s="26">
        <f>SUM(G11:G12)</f>
        <v>2651</v>
      </c>
      <c r="H10" s="26">
        <f>SUM(H11:H12)</f>
        <v>1225</v>
      </c>
      <c r="I10" s="26">
        <f>SUM(I11:I12)</f>
        <v>65</v>
      </c>
      <c r="J10" s="26">
        <f>SUM(J11:J12)</f>
        <v>562</v>
      </c>
      <c r="K10" s="26">
        <f>SUM(K11:K12)</f>
        <v>1456</v>
      </c>
      <c r="L10" s="26">
        <f>SUM(L11:L12)</f>
        <v>1755</v>
      </c>
    </row>
    <row r="11" spans="1:12" ht="16.55" customHeight="1">
      <c r="A11" s="6"/>
      <c r="B11" s="16" t="s">
        <v>17</v>
      </c>
      <c r="C11" s="20">
        <f>SUM(D11:L11)</f>
        <v>5760</v>
      </c>
      <c r="D11" s="26">
        <v>177</v>
      </c>
      <c r="E11" s="26">
        <v>1063</v>
      </c>
      <c r="F11" s="26">
        <v>1168</v>
      </c>
      <c r="G11" s="26">
        <v>724</v>
      </c>
      <c r="H11" s="26">
        <v>519</v>
      </c>
      <c r="I11" s="26">
        <v>44</v>
      </c>
      <c r="J11" s="26">
        <v>386</v>
      </c>
      <c r="K11" s="26">
        <v>804</v>
      </c>
      <c r="L11" s="26">
        <v>875</v>
      </c>
    </row>
    <row r="12" spans="1:12" ht="16.55" customHeight="1">
      <c r="A12" s="7"/>
      <c r="B12" s="17" t="s">
        <v>18</v>
      </c>
      <c r="C12" s="20">
        <f>SUM(D12:L12)</f>
        <v>5640</v>
      </c>
      <c r="D12" s="26">
        <v>84</v>
      </c>
      <c r="E12" s="26">
        <v>600</v>
      </c>
      <c r="F12" s="26">
        <v>594</v>
      </c>
      <c r="G12" s="26">
        <v>1927</v>
      </c>
      <c r="H12" s="26">
        <v>706</v>
      </c>
      <c r="I12" s="26">
        <v>21</v>
      </c>
      <c r="J12" s="26">
        <v>176</v>
      </c>
      <c r="K12" s="26">
        <v>652</v>
      </c>
      <c r="L12" s="26">
        <v>880</v>
      </c>
    </row>
    <row r="13" spans="1:12" ht="16.55" customHeight="1">
      <c r="A13" s="5" t="s">
        <v>6</v>
      </c>
      <c r="B13" s="15" t="s">
        <v>20</v>
      </c>
      <c r="C13" s="20">
        <f>SUM(D13:L13)</f>
        <v>6295</v>
      </c>
      <c r="D13" s="26">
        <v>66</v>
      </c>
      <c r="E13" s="26">
        <v>520</v>
      </c>
      <c r="F13" s="26">
        <v>1636</v>
      </c>
      <c r="G13" s="26">
        <v>575</v>
      </c>
      <c r="H13" s="26">
        <v>876</v>
      </c>
      <c r="I13" s="26">
        <v>28</v>
      </c>
      <c r="J13" s="26">
        <v>604</v>
      </c>
      <c r="K13" s="26">
        <v>1399</v>
      </c>
      <c r="L13" s="26">
        <v>591</v>
      </c>
    </row>
    <row r="14" spans="1:12" ht="15.2" customHeight="1">
      <c r="A14" s="6"/>
      <c r="B14" s="16"/>
      <c r="C14" s="20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2" customHeight="1">
      <c r="A15" s="6"/>
      <c r="B15" s="16"/>
      <c r="C15" s="20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2" customHeight="1">
      <c r="A16" s="6"/>
      <c r="B16" s="16"/>
      <c r="C16" s="20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6.55" customHeight="1">
      <c r="A17" s="6"/>
      <c r="B17" s="16" t="s">
        <v>21</v>
      </c>
      <c r="C17" s="20">
        <f>SUM(D17:L17)</f>
        <v>11264</v>
      </c>
      <c r="D17" s="26">
        <v>129</v>
      </c>
      <c r="E17" s="26">
        <v>854</v>
      </c>
      <c r="F17" s="26">
        <v>3127</v>
      </c>
      <c r="G17" s="26">
        <v>1060</v>
      </c>
      <c r="H17" s="26">
        <v>1563</v>
      </c>
      <c r="I17" s="26">
        <v>45</v>
      </c>
      <c r="J17" s="26">
        <v>1169</v>
      </c>
      <c r="K17" s="26">
        <v>2504</v>
      </c>
      <c r="L17" s="26">
        <v>813</v>
      </c>
    </row>
    <row r="18" spans="1:12" ht="15.2" customHeight="1">
      <c r="A18" s="6"/>
      <c r="B18" s="16"/>
      <c r="C18" s="20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2" customHeight="1">
      <c r="A19" s="6"/>
      <c r="B19" s="16"/>
      <c r="C19" s="20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2" customHeight="1">
      <c r="A20" s="7"/>
      <c r="B20" s="17"/>
      <c r="C20" s="20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33.1" customHeight="1">
      <c r="A21" s="8" t="s">
        <v>7</v>
      </c>
      <c r="B21" s="15" t="s">
        <v>22</v>
      </c>
      <c r="C21" s="20">
        <f>SUM(D21:L21)</f>
        <v>455</v>
      </c>
      <c r="D21" s="26">
        <f>SUM(D22:D23)</f>
        <v>9</v>
      </c>
      <c r="E21" s="26">
        <f>SUM(E22:E23)</f>
        <v>37</v>
      </c>
      <c r="F21" s="26">
        <f>SUM(F22:F23)</f>
        <v>62</v>
      </c>
      <c r="G21" s="26">
        <f>SUM(G22:G23)</f>
        <v>92</v>
      </c>
      <c r="H21" s="26">
        <f>SUM(H22:H23)</f>
        <v>66</v>
      </c>
      <c r="I21" s="26">
        <f>SUM(I22:I23)</f>
        <v>3</v>
      </c>
      <c r="J21" s="26">
        <f>SUM(J22:J23)</f>
        <v>25</v>
      </c>
      <c r="K21" s="26">
        <f>SUM(K22:K23)</f>
        <v>72</v>
      </c>
      <c r="L21" s="26">
        <f>SUM(L22:L23)</f>
        <v>89</v>
      </c>
    </row>
    <row r="22" spans="1:12" ht="15.2" customHeight="1">
      <c r="A22" s="6"/>
      <c r="B22" s="16" t="s">
        <v>17</v>
      </c>
      <c r="C22" s="20">
        <f>SUM(D22:L22)</f>
        <v>218</v>
      </c>
      <c r="D22" s="26">
        <v>5</v>
      </c>
      <c r="E22" s="26">
        <v>20</v>
      </c>
      <c r="F22" s="26">
        <v>39</v>
      </c>
      <c r="G22" s="26">
        <v>31</v>
      </c>
      <c r="H22" s="26">
        <v>27</v>
      </c>
      <c r="I22" s="26">
        <v>2</v>
      </c>
      <c r="J22" s="26">
        <v>19</v>
      </c>
      <c r="K22" s="26">
        <v>35</v>
      </c>
      <c r="L22" s="26">
        <v>40</v>
      </c>
    </row>
    <row r="23" spans="1:12" ht="15.2" customHeight="1">
      <c r="A23" s="6"/>
      <c r="B23" s="16" t="s">
        <v>18</v>
      </c>
      <c r="C23" s="20">
        <f>SUM(D23:L23)</f>
        <v>237</v>
      </c>
      <c r="D23" s="26">
        <v>4</v>
      </c>
      <c r="E23" s="26">
        <v>17</v>
      </c>
      <c r="F23" s="26">
        <v>23</v>
      </c>
      <c r="G23" s="26">
        <v>61</v>
      </c>
      <c r="H23" s="26">
        <v>39</v>
      </c>
      <c r="I23" s="26">
        <v>1</v>
      </c>
      <c r="J23" s="26">
        <v>6</v>
      </c>
      <c r="K23" s="26">
        <v>37</v>
      </c>
      <c r="L23" s="26">
        <v>49</v>
      </c>
    </row>
    <row r="24" spans="1:12" ht="15.2" customHeight="1">
      <c r="A24" s="6"/>
      <c r="B24" s="16" t="s">
        <v>23</v>
      </c>
      <c r="C24" s="20">
        <f>SUM(D24:L24)</f>
        <v>3223</v>
      </c>
      <c r="D24" s="26">
        <f>SUM(D25:D26)</f>
        <v>58</v>
      </c>
      <c r="E24" s="26">
        <f>SUM(E25:E26)</f>
        <v>443</v>
      </c>
      <c r="F24" s="26">
        <f>SUM(F25:F26)</f>
        <v>527</v>
      </c>
      <c r="G24" s="26">
        <f>SUM(G25:G26)</f>
        <v>700</v>
      </c>
      <c r="H24" s="26">
        <f>SUM(H25:H26)</f>
        <v>351</v>
      </c>
      <c r="I24" s="26">
        <f>SUM(I25:I26)</f>
        <v>21</v>
      </c>
      <c r="J24" s="26">
        <f>SUM(J25:J26)</f>
        <v>171</v>
      </c>
      <c r="K24" s="26">
        <f>SUM(K25:K26)</f>
        <v>431</v>
      </c>
      <c r="L24" s="26">
        <f>SUM(L25:L26)</f>
        <v>521</v>
      </c>
    </row>
    <row r="25" spans="1:12" ht="15.2" customHeight="1">
      <c r="A25" s="6"/>
      <c r="B25" s="16" t="s">
        <v>17</v>
      </c>
      <c r="C25" s="20">
        <f>SUM(D25:L25)</f>
        <v>1734</v>
      </c>
      <c r="D25" s="26">
        <v>41</v>
      </c>
      <c r="E25" s="26">
        <v>307</v>
      </c>
      <c r="F25" s="26">
        <v>361</v>
      </c>
      <c r="G25" s="26">
        <v>214</v>
      </c>
      <c r="H25" s="26">
        <v>168</v>
      </c>
      <c r="I25" s="26">
        <v>13</v>
      </c>
      <c r="J25" s="26">
        <v>118</v>
      </c>
      <c r="K25" s="26">
        <v>229</v>
      </c>
      <c r="L25" s="26">
        <v>283</v>
      </c>
    </row>
    <row r="26" spans="1:12" ht="16.55" customHeight="1">
      <c r="A26" s="7"/>
      <c r="B26" s="17" t="s">
        <v>18</v>
      </c>
      <c r="C26" s="20">
        <f>SUM(D26:L26)</f>
        <v>1489</v>
      </c>
      <c r="D26" s="26">
        <v>17</v>
      </c>
      <c r="E26" s="26">
        <v>136</v>
      </c>
      <c r="F26" s="26">
        <v>166</v>
      </c>
      <c r="G26" s="26">
        <v>486</v>
      </c>
      <c r="H26" s="26">
        <v>183</v>
      </c>
      <c r="I26" s="26">
        <v>8</v>
      </c>
      <c r="J26" s="26">
        <v>53</v>
      </c>
      <c r="K26" s="26">
        <v>202</v>
      </c>
      <c r="L26" s="26">
        <v>238</v>
      </c>
    </row>
    <row r="27" spans="1:12" ht="33.1" customHeight="1">
      <c r="A27" s="8" t="s">
        <v>8</v>
      </c>
      <c r="B27" s="15" t="s">
        <v>24</v>
      </c>
      <c r="C27" s="20">
        <f>SUM(D27:L27)</f>
        <v>1020</v>
      </c>
      <c r="D27" s="26">
        <v>25</v>
      </c>
      <c r="E27" s="26">
        <v>85</v>
      </c>
      <c r="F27" s="26">
        <v>185</v>
      </c>
      <c r="G27" s="26">
        <v>163</v>
      </c>
      <c r="H27" s="26">
        <v>112</v>
      </c>
      <c r="I27" s="26">
        <v>10</v>
      </c>
      <c r="J27" s="26">
        <v>92</v>
      </c>
      <c r="K27" s="26">
        <v>267</v>
      </c>
      <c r="L27" s="26">
        <v>81</v>
      </c>
    </row>
    <row r="28" spans="1:12" ht="15.2" customHeight="1">
      <c r="A28" s="6"/>
      <c r="B28" s="16"/>
      <c r="C28" s="20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.2" customHeight="1">
      <c r="A29" s="6"/>
      <c r="B29" s="16"/>
      <c r="C29" s="20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2" customHeight="1">
      <c r="A30" s="6"/>
      <c r="B30" s="16"/>
      <c r="C30" s="20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6.55" customHeight="1">
      <c r="A31" s="6"/>
      <c r="B31" s="16" t="s">
        <v>25</v>
      </c>
      <c r="C31" s="20">
        <f>SUM(D31:L31)</f>
        <v>5087</v>
      </c>
      <c r="D31" s="26">
        <v>102</v>
      </c>
      <c r="E31" s="26">
        <v>371</v>
      </c>
      <c r="F31" s="26">
        <v>1418</v>
      </c>
      <c r="G31" s="26">
        <v>557</v>
      </c>
      <c r="H31" s="26">
        <v>603</v>
      </c>
      <c r="I31" s="26">
        <v>22</v>
      </c>
      <c r="J31" s="26">
        <v>527</v>
      </c>
      <c r="K31" s="26">
        <v>1165</v>
      </c>
      <c r="L31" s="26">
        <v>322</v>
      </c>
    </row>
    <row r="32" spans="1:12" ht="15.2" customHeight="1">
      <c r="A32" s="6"/>
      <c r="B32" s="16"/>
      <c r="C32" s="20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2" customHeight="1">
      <c r="A33" s="6"/>
      <c r="B33" s="16"/>
      <c r="C33" s="20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2" customHeight="1">
      <c r="A34" s="7"/>
      <c r="B34" s="17"/>
      <c r="C34" s="20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0.15" customHeight="1">
      <c r="A35" s="5" t="s">
        <v>9</v>
      </c>
      <c r="B35" s="15" t="s">
        <v>26</v>
      </c>
      <c r="C35" s="21">
        <f>IF(C7&lt;&gt;0,C13/C7,"--")</f>
        <v>1.38717496694579</v>
      </c>
      <c r="D35" s="28">
        <f>IF(D7&lt;&gt;0,D13/D7,"--")</f>
        <v>0.767441860465116</v>
      </c>
      <c r="E35" s="28">
        <f>IF(E7&lt;&gt;0,E13/E7,"--")</f>
        <v>0.809968847352025</v>
      </c>
      <c r="F35" s="28">
        <f>IF(F7&lt;&gt;0,F13/F7,"--")</f>
        <v>2.4237037037037</v>
      </c>
      <c r="G35" s="28">
        <f>IF(G7&lt;&gt;0,G13/G7,"--")</f>
        <v>0.522252497729337</v>
      </c>
      <c r="H35" s="28">
        <f>IF(H7&lt;&gt;0,H13/H7,"--")</f>
        <v>1.7109375</v>
      </c>
      <c r="I35" s="28">
        <f>IF(I7&lt;&gt;0,I13/I7,"--")</f>
        <v>1.21739130434783</v>
      </c>
      <c r="J35" s="28">
        <f>IF(J7&lt;&gt;0,J13/J7,"--")</f>
        <v>3.21276595744681</v>
      </c>
      <c r="K35" s="28">
        <f>IF(K7&lt;&gt;0,K13/K7,"--")</f>
        <v>2.40378006872852</v>
      </c>
      <c r="L35" s="28">
        <f>IF(L7&lt;&gt;0,L13/L7,"--")</f>
        <v>0.810699588477366</v>
      </c>
    </row>
    <row r="36" spans="1:12" ht="20.15" customHeight="1">
      <c r="A36" s="7"/>
      <c r="B36" s="17" t="s">
        <v>27</v>
      </c>
      <c r="C36" s="21">
        <f>IF(C10&lt;&gt;0,C17/C10,"--")</f>
        <v>0.988070175438597</v>
      </c>
      <c r="D36" s="28">
        <f>IF(D10&lt;&gt;0,D17/D10,"--")</f>
        <v>0.494252873563218</v>
      </c>
      <c r="E36" s="28">
        <f>IF(E10&lt;&gt;0,E17/E10,"--")</f>
        <v>0.513529765484065</v>
      </c>
      <c r="F36" s="28">
        <f>IF(F10&lt;&gt;0,F17/F10,"--")</f>
        <v>1.77468785471056</v>
      </c>
      <c r="G36" s="28">
        <f>IF(G10&lt;&gt;0,G17/G10,"--")</f>
        <v>0.39984911354206</v>
      </c>
      <c r="H36" s="28">
        <f>IF(H10&lt;&gt;0,H17/H10,"--")</f>
        <v>1.27591836734694</v>
      </c>
      <c r="I36" s="28">
        <f>IF(I10&lt;&gt;0,I17/I10,"--")</f>
        <v>0.692307692307692</v>
      </c>
      <c r="J36" s="28">
        <f>IF(J10&lt;&gt;0,J17/J10,"--")</f>
        <v>2.08007117437722</v>
      </c>
      <c r="K36" s="28">
        <f>IF(K10&lt;&gt;0,K17/K10,"--")</f>
        <v>1.71978021978022</v>
      </c>
      <c r="L36" s="28">
        <f>IF(L10&lt;&gt;0,L17/L10,"--")</f>
        <v>0.463247863247863</v>
      </c>
    </row>
    <row r="37" spans="1:12" ht="20.15" customHeight="1">
      <c r="A37" s="5" t="s">
        <v>10</v>
      </c>
      <c r="B37" s="15" t="s">
        <v>28</v>
      </c>
      <c r="C37" s="22">
        <f>IF(AND(C21=0,C7&lt;&gt;0),"-",IF(C7&lt;&gt;0,C21/C7,"--"))</f>
        <v>0.100264433671221</v>
      </c>
      <c r="D37" s="29">
        <f>IF(AND(D21=0,D7&lt;&gt;0),"-",IF(D7&lt;&gt;0,D21/D7,"--"))</f>
        <v>0.104651162790698</v>
      </c>
      <c r="E37" s="29">
        <f>IF(AND(E21=0,E7&lt;&gt;0),"-",IF(E7&lt;&gt;0,E21/E7,"--"))</f>
        <v>0.0576323987538941</v>
      </c>
      <c r="F37" s="29">
        <f>IF(AND(F21=0,F7&lt;&gt;0),"-",IF(F7&lt;&gt;0,F21/F7,"--"))</f>
        <v>0.0918518518518519</v>
      </c>
      <c r="G37" s="29">
        <f>IF(AND(G21=0,G7&lt;&gt;0),"-",IF(G7&lt;&gt;0,G21/G7,"--"))</f>
        <v>0.0835603996366939</v>
      </c>
      <c r="H37" s="29">
        <f>IF(AND(H21=0,H7&lt;&gt;0),"-",IF(H7&lt;&gt;0,H21/H7,"--"))</f>
        <v>0.12890625</v>
      </c>
      <c r="I37" s="29">
        <f>IF(AND(I21=0,I7&lt;&gt;0),"-",IF(I7&lt;&gt;0,I21/I7,"--"))</f>
        <v>0.130434782608696</v>
      </c>
      <c r="J37" s="29">
        <f>IF(AND(J21=0,J7&lt;&gt;0),"-",IF(J7&lt;&gt;0,J21/J7,"--"))</f>
        <v>0.132978723404255</v>
      </c>
      <c r="K37" s="29">
        <f>IF(AND(K21=0,K7&lt;&gt;0),"-",IF(K7&lt;&gt;0,K21/K7,"--"))</f>
        <v>0.123711340206186</v>
      </c>
      <c r="L37" s="29">
        <f>IF(AND(L21=0,L7&lt;&gt;0),"-",IF(L7&lt;&gt;0,L21/L7,"--"))</f>
        <v>0.122085048010974</v>
      </c>
    </row>
    <row r="38" spans="1:12" ht="20.15" customHeight="1">
      <c r="A38" s="7"/>
      <c r="B38" s="17" t="s">
        <v>29</v>
      </c>
      <c r="C38" s="22">
        <f>IF(AND(C24=0,C10&lt;&gt;0),"-",IF(C10&lt;&gt;0,C24/C10,"--"))</f>
        <v>0.282719298245614</v>
      </c>
      <c r="D38" s="29">
        <f>IF(AND(D24=0,D10&lt;&gt;0),"-",IF(D10&lt;&gt;0,D24/D10,"--"))</f>
        <v>0.222222222222222</v>
      </c>
      <c r="E38" s="29">
        <f>IF(AND(E24=0,E10&lt;&gt;0),"-",IF(E10&lt;&gt;0,E24/E10,"--"))</f>
        <v>0.266386049308479</v>
      </c>
      <c r="F38" s="29">
        <f>IF(AND(F24=0,F10&lt;&gt;0),"-",IF(F10&lt;&gt;0,F24/F10,"--"))</f>
        <v>0.299091940976163</v>
      </c>
      <c r="G38" s="29">
        <f>IF(AND(G24=0,G10&lt;&gt;0),"-",IF(G10&lt;&gt;0,G24/G10,"--"))</f>
        <v>0.2640513013957</v>
      </c>
      <c r="H38" s="29">
        <f>IF(AND(H24=0,H10&lt;&gt;0),"-",IF(H10&lt;&gt;0,H24/H10,"--"))</f>
        <v>0.286530612244898</v>
      </c>
      <c r="I38" s="29">
        <f>IF(AND(I24=0,I10&lt;&gt;0),"-",IF(I10&lt;&gt;0,I24/I10,"--"))</f>
        <v>0.323076923076923</v>
      </c>
      <c r="J38" s="29">
        <f>IF(AND(J24=0,J10&lt;&gt;0),"-",IF(J10&lt;&gt;0,J24/J10,"--"))</f>
        <v>0.304270462633452</v>
      </c>
      <c r="K38" s="29">
        <f>IF(AND(K24=0,K10&lt;&gt;0),"-",IF(K10&lt;&gt;0,K24/K10,"--"))</f>
        <v>0.296016483516484</v>
      </c>
      <c r="L38" s="29">
        <f>IF(AND(L24=0,L10&lt;&gt;0),"-",IF(L10&lt;&gt;0,L24/L10,"--"))</f>
        <v>0.296866096866097</v>
      </c>
    </row>
    <row r="39" spans="1:12" ht="20.15" customHeight="1">
      <c r="A39" s="5" t="s">
        <v>11</v>
      </c>
      <c r="B39" s="15" t="s">
        <v>30</v>
      </c>
      <c r="C39" s="22">
        <f>IF(AND(C27=0,C13&lt;&gt;0),"-",IF(C13&lt;&gt;0,C27/C13,"--"))</f>
        <v>0.162033359809373</v>
      </c>
      <c r="D39" s="29">
        <f>IF(AND(D27=0,D13&lt;&gt;0),"-",IF(D13&lt;&gt;0,D27/D13,"--"))</f>
        <v>0.378787878787879</v>
      </c>
      <c r="E39" s="29">
        <f>IF(AND(E27=0,E13&lt;&gt;0),"-",IF(E13&lt;&gt;0,E27/E13,"--"))</f>
        <v>0.163461538461538</v>
      </c>
      <c r="F39" s="29">
        <f>IF(AND(F27=0,F13&lt;&gt;0),"-",IF(F13&lt;&gt;0,F27/F13,"--"))</f>
        <v>0.113080684596577</v>
      </c>
      <c r="G39" s="29">
        <f>IF(AND(G27=0,G13&lt;&gt;0),"-",IF(G13&lt;&gt;0,G27/G13,"--"))</f>
        <v>0.283478260869565</v>
      </c>
      <c r="H39" s="29">
        <f>IF(AND(H27=0,H13&lt;&gt;0),"-",IF(H13&lt;&gt;0,H27/H13,"--"))</f>
        <v>0.127853881278539</v>
      </c>
      <c r="I39" s="29">
        <f>IF(AND(I27=0,I13&lt;&gt;0),"-",IF(I13&lt;&gt;0,I27/I13,"--"))</f>
        <v>0.357142857142857</v>
      </c>
      <c r="J39" s="29">
        <f>IF(AND(J27=0,J13&lt;&gt;0),"-",IF(J13&lt;&gt;0,J27/J13,"--"))</f>
        <v>0.152317880794702</v>
      </c>
      <c r="K39" s="29">
        <f>IF(AND(K27=0,K13&lt;&gt;0),"-",IF(K13&lt;&gt;0,K27/K13,"--"))</f>
        <v>0.190850607576841</v>
      </c>
      <c r="L39" s="29">
        <f>IF(AND(L27=0,L13&lt;&gt;0),"-",IF(L13&lt;&gt;0,L27/L13,"--"))</f>
        <v>0.137055837563452</v>
      </c>
    </row>
    <row r="40" spans="1:12" ht="20.15" customHeight="1">
      <c r="A40" s="7"/>
      <c r="B40" s="17" t="s">
        <v>31</v>
      </c>
      <c r="C40" s="23">
        <f>IF(AND(C31=0,C17&lt;&gt;0),"-",IF(C17&lt;&gt;0,C31/C17,"--"))</f>
        <v>0.451615767045455</v>
      </c>
      <c r="D40" s="30">
        <f>IF(AND(D31=0,D17&lt;&gt;0),"-",IF(D17&lt;&gt;0,D31/D17,"--"))</f>
        <v>0.790697674418605</v>
      </c>
      <c r="E40" s="30">
        <f>IF(AND(E31=0,E17&lt;&gt;0),"-",IF(E17&lt;&gt;0,E31/E17,"--"))</f>
        <v>0.434426229508197</v>
      </c>
      <c r="F40" s="30">
        <f>IF(AND(F31=0,F17&lt;&gt;0),"-",IF(F17&lt;&gt;0,F31/F17,"--"))</f>
        <v>0.453469779341222</v>
      </c>
      <c r="G40" s="30">
        <f>IF(AND(G31=0,G17&lt;&gt;0),"-",IF(G17&lt;&gt;0,G31/G17,"--"))</f>
        <v>0.525471698113208</v>
      </c>
      <c r="H40" s="30">
        <f>IF(AND(H31=0,H17&lt;&gt;0),"-",IF(H17&lt;&gt;0,H31/H17,"--"))</f>
        <v>0.385796545105566</v>
      </c>
      <c r="I40" s="30">
        <f>IF(AND(I31=0,I17&lt;&gt;0),"-",IF(I17&lt;&gt;0,I31/I17,"--"))</f>
        <v>0.488888888888889</v>
      </c>
      <c r="J40" s="30">
        <f>IF(AND(J31=0,J17&lt;&gt;0),"-",IF(J17&lt;&gt;0,J31/J17,"--"))</f>
        <v>0.450812660393499</v>
      </c>
      <c r="K40" s="30">
        <f>IF(AND(K31=0,K17&lt;&gt;0),"-",IF(K17&lt;&gt;0,K31/K17,"--"))</f>
        <v>0.465255591054313</v>
      </c>
      <c r="L40" s="30">
        <f>IF(AND(L31=0,L17&lt;&gt;0),"-",IF(L17&lt;&gt;0,L31/L17,"--"))</f>
        <v>0.396063960639606</v>
      </c>
    </row>
    <row r="41" spans="1:12" ht="16.55" customHeight="1">
      <c r="A41" s="9"/>
      <c r="B41" s="9"/>
      <c r="C41" s="9"/>
      <c r="D41" s="9"/>
      <c r="E41" s="32"/>
      <c r="F41" s="9"/>
      <c r="G41" s="9"/>
      <c r="H41" s="9"/>
      <c r="I41" s="9"/>
      <c r="J41" s="9"/>
      <c r="K41" s="32"/>
      <c r="L41" s="9"/>
    </row>
    <row r="42" spans="1:12" ht="52.1" customHeight="1">
      <c r="A42" s="10" t="s">
        <v>12</v>
      </c>
      <c r="B42" s="10"/>
      <c r="C42" s="10" t="s">
        <v>33</v>
      </c>
      <c r="D42" s="31"/>
      <c r="E42" s="31"/>
      <c r="F42" s="34" t="s">
        <v>37</v>
      </c>
      <c r="G42" s="31"/>
      <c r="H42" s="10"/>
      <c r="I42" s="10" t="s">
        <v>41</v>
      </c>
      <c r="J42" s="10"/>
      <c r="K42" s="36" t="s">
        <v>46</v>
      </c>
      <c r="L42" s="36"/>
    </row>
    <row r="43" spans="1:12" ht="16.55" customHeight="1">
      <c r="A43" s="11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5" customHeight="1">
      <c r="A44" s="11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3:L43"/>
    <mergeCell ref="A44:L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