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<sst xmlns="http://schemas.openxmlformats.org/spreadsheetml/2006/main" count="49">
  <si>
    <t>公 開 類</t>
  </si>
  <si>
    <t>月    報</t>
  </si>
  <si>
    <t>臺中市就業服務之求職、求才及推介就業人數-按職業分</t>
  </si>
  <si>
    <t>中華民國111年9月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</si>
  <si>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</si>
  <si>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</si>
  <si>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</si>
  <si>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</si>
  <si>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</si>
  <si>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</si>
  <si>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</si>
  <si>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</si>
  <si>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</si>
  <si>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</si>
  <si>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</si>
  <si>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</si>
  <si>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</si>
  <si>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</si>
  <si>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</si>
  <si>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</si>
  <si>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</si>
  <si>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</si>
  <si>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</si>
  <si>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</si>
  <si>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</si>
  <si>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</si>
  <si>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</si>
  <si>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</si>
  <si>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新登記(6)/(1)</t>
  </si>
  <si>
    <t>新登記(8)/(3)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</si>
  <si>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</si>
  <si>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</si>
  <si>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</si>
  <si>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</si>
  <si>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</si>
  <si>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</si>
  <si>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</si>
  <si>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</si>
  <si>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</si>
  <si>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</si>
  <si>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</si>
  <si>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</si>
  <si>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</si>
  <si>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</si>
  <si>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中華民國111年10月12日編製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</si>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</sst>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2" xfId="0" applyFont="true" applyBorder="true">
      <alignment horizontal="center" vertical="center" wrapText="true"/>
    </xf>
    <xf numFmtId="0" fontId="1" borderId="2" xfId="0" applyFont="true" applyBorder="true"/>
    <xf numFmtId="0" fontId="1" borderId="0" xfId="0" applyFont="true">
      <alignment vertical="center"/>
    </xf>
    <xf numFmtId="0" fontId="4" borderId="0" xfId="0" applyFont="true"/>
    <xf numFmtId="0" fontId="1" borderId="5" xfId="0" applyFont="true" applyBorder="true"/>
    <xf numFmtId="0" fontId="1" borderId="6" xfId="0" applyFont="true" applyBorder="true"/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0" fontId="1" borderId="0" xfId="0" applyFont="true"/>
    <xf numFmtId="0" fontId="1" borderId="3" xfId="0" applyFont="true" applyBorder="true"/>
    <xf numFmtId="196" fontId="1" borderId="11" xfId="0" applyNumberFormat="true" applyFont="true" applyBorder="true">
      <alignment horizontal="right" vertical="center"/>
    </xf>
    <xf numFmtId="196" fontId="1" borderId="5" xfId="0" applyNumberFormat="true" applyFont="true" applyBorder="true">
      <alignment horizontal="right" vertical="center"/>
    </xf>
    <xf numFmtId="197" fontId="1" borderId="5" xfId="0" applyNumberFormat="true" applyFont="true" applyBorder="true">
      <alignment horizontal="right" vertical="center"/>
    </xf>
    <xf numFmtId="10" fontId="1" borderId="5" xfId="0" applyNumberFormat="true" applyFont="true" applyBorder="true">
      <alignment horizontal="right" vertical="center"/>
    </xf>
    <xf numFmtId="10" fontId="1" borderId="6" xfId="0" applyNumberFormat="true" applyFont="true" applyBorder="true">
      <alignment horizontal="right" vertical="center"/>
    </xf>
    <xf numFmtId="0" fontId="1" borderId="1" xfId="0" applyFont="true" applyBorder="true">
      <alignment horizontal="center" vertical="center" wrapText="true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1" borderId="0" xfId="0" applyNumberFormat="true" applyFont="true">
      <alignment horizontal="right" wrapText="true"/>
    </xf>
    <xf numFmtId="197" fontId="1" borderId="0" xfId="0" applyNumberFormat="true" applyFont="true">
      <alignment horizontal="right" vertical="center"/>
    </xf>
    <xf numFmtId="10" fontId="1" borderId="0" xfId="0" applyNumberFormat="true" applyFont="true">
      <alignment horizontal="right" vertical="center"/>
    </xf>
    <xf numFmtId="10" fontId="1" borderId="3" xfId="0" applyNumberFormat="true" applyFont="true" applyBorder="true">
      <alignment horizontal="right" vertical="center"/>
    </xf>
    <xf numFmtId="0" fontId="5" borderId="0" xfId="0" applyFont="true"/>
    <xf numFmtId="0" fontId="5" borderId="2" xfId="0" applyFont="true" applyBorder="true"/>
    <xf numFmtId="0" fontId="1" borderId="3" xfId="0" applyFont="true" applyBorder="true">
      <alignment horizontal="right"/>
    </xf>
    <xf numFmtId="0" fontId="1" borderId="0" xfId="0" applyFont="true">
      <alignment vertical="center" wrapText="true"/>
    </xf>
    <xf numFmtId="0" fontId="6" borderId="8" xfId="0" applyFont="true" applyBorder="true">
      <alignment vertical="center" wrapText="true"/>
    </xf>
    <xf numFmtId="0" fontId="1" borderId="0" xfId="0" applyFont="true">
      <alignment horizontal="center" vertical="center" wrapText="true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2" xfId="0" applyFont="true" applyBorder="true">
      <alignment horizontal="center" vertical="center" wrapText="true"/>
    </xf>
    <xf numFmtId="0" fontId="4" borderId="5" xfId="0" applyFont="true" applyBorder="true"/>
    <xf numFmtId="0" fontId="7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00"/>
  <sheetViews>
    <sheetView zoomScale="100" topLeftCell="A1" workbookViewId="0" showGridLines="true" showRowColHeaders="true">
      <selection activeCell="H49" sqref="H49:H49"/>
    </sheetView>
  </sheetViews>
  <sheetFormatPr customHeight="false" defaultColWidth="9.28125" defaultRowHeight="15"/>
  <cols>
    <col min="1" max="2" bestFit="false" customWidth="true" width="17.00390625" hidden="false" outlineLevel="0"/>
    <col min="3" max="10" bestFit="false" customWidth="true" width="14.00390625" hidden="false" outlineLevel="0"/>
    <col min="11" max="11" bestFit="false" customWidth="true" width="15.00390625" hidden="false" outlineLevel="0"/>
    <col min="12" max="12" bestFit="false" customWidth="true" width="21.00390625" hidden="false" outlineLevel="0"/>
  </cols>
  <sheetData>
    <row r="1" ht="41.2159455128205" customHeight="true">
      <c r="A1" s="1" t="s">
        <v>0</v>
      </c>
      <c r="B1" s="12"/>
      <c r="C1" s="18"/>
      <c r="D1" s="18"/>
      <c r="E1" s="18"/>
      <c r="F1" s="18"/>
      <c r="G1" s="18"/>
      <c r="H1" s="18"/>
      <c r="I1" s="18"/>
      <c r="J1" s="36"/>
      <c r="K1" s="25" t="s">
        <v>41</v>
      </c>
      <c r="L1" s="25" t="s">
        <v>45</v>
      </c>
      <c r="M1" s="41"/>
    </row>
    <row r="2" ht="41.2159455128205" customHeight="true">
      <c r="A2" s="1" t="s">
        <v>1</v>
      </c>
      <c r="B2" s="13" t="s">
        <v>15</v>
      </c>
      <c r="C2" s="19"/>
      <c r="D2" s="19"/>
      <c r="E2" s="19"/>
      <c r="F2" s="34"/>
      <c r="G2" s="34"/>
      <c r="H2" s="34"/>
      <c r="I2" s="34"/>
      <c r="J2" s="34"/>
      <c r="K2" s="1" t="s">
        <v>42</v>
      </c>
      <c r="L2" s="38" t="s">
        <v>46</v>
      </c>
      <c r="M2" s="41"/>
    </row>
    <row r="3" ht="34.45512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9.431089743589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9" t="s">
        <v>47</v>
      </c>
    </row>
    <row r="5" ht="55.8894230769231" customHeight="true">
      <c r="A5" s="4" t="s">
        <v>4</v>
      </c>
      <c r="B5" s="4"/>
      <c r="C5" s="1" t="s">
        <v>30</v>
      </c>
      <c r="D5" s="25" t="s">
        <v>32</v>
      </c>
      <c r="E5" s="25" t="s">
        <v>33</v>
      </c>
      <c r="F5" s="25" t="s">
        <v>34</v>
      </c>
      <c r="G5" s="25" t="s">
        <v>36</v>
      </c>
      <c r="H5" s="25" t="s">
        <v>37</v>
      </c>
      <c r="I5" s="25" t="s">
        <v>38</v>
      </c>
      <c r="J5" s="25" t="s">
        <v>40</v>
      </c>
      <c r="K5" s="25" t="s">
        <v>43</v>
      </c>
      <c r="L5" s="40" t="s">
        <v>48</v>
      </c>
      <c r="M5" s="18"/>
    </row>
    <row r="6" ht="55.8894230769231" customHeight="true">
      <c r="A6" s="4"/>
      <c r="B6" s="4"/>
      <c r="C6" s="1"/>
      <c r="D6" s="25"/>
      <c r="E6" s="25"/>
      <c r="F6" s="25"/>
      <c r="G6" s="25"/>
      <c r="H6" s="25"/>
      <c r="I6" s="25"/>
      <c r="J6" s="25"/>
      <c r="K6" s="25"/>
      <c r="L6" s="40"/>
      <c r="M6" s="18"/>
    </row>
    <row r="7" ht="19.4310897435897" customHeight="true">
      <c r="A7" s="5" t="s">
        <v>5</v>
      </c>
      <c r="B7" s="14" t="s">
        <v>16</v>
      </c>
      <c r="C7" s="20" t="n">
        <f>SUM(D7:L7)</f>
        <v>4258</v>
      </c>
      <c r="D7" s="26" t="n">
        <f>SUM(D8:D9)</f>
        <v>74</v>
      </c>
      <c r="E7" s="26" t="n">
        <f>SUM(E8:E9)</f>
        <v>455</v>
      </c>
      <c r="F7" s="26" t="n">
        <f>SUM(F8:F9)</f>
        <v>604</v>
      </c>
      <c r="G7" s="26" t="n">
        <f>SUM(G8:G9)</f>
        <v>994</v>
      </c>
      <c r="H7" s="26" t="n">
        <f>SUM(H8:H9)</f>
        <v>537</v>
      </c>
      <c r="I7" s="26" t="n">
        <f>SUM(I8:I9)</f>
        <v>23</v>
      </c>
      <c r="J7" s="26" t="n">
        <f>SUM(J8:J9)</f>
        <v>224</v>
      </c>
      <c r="K7" s="26" t="n">
        <f>SUM(K8:K9)</f>
        <v>624</v>
      </c>
      <c r="L7" s="26" t="n">
        <f>SUM(L8:L9)</f>
        <v>723</v>
      </c>
    </row>
    <row r="8" ht="19.4310897435897" customHeight="true">
      <c r="A8" s="6"/>
      <c r="B8" s="15" t="s">
        <v>17</v>
      </c>
      <c r="C8" s="21" t="n">
        <f>SUM(D8:L8)</f>
        <v>1904</v>
      </c>
      <c r="D8" s="27" t="n">
        <v>49</v>
      </c>
      <c r="E8" s="27" t="n">
        <v>261</v>
      </c>
      <c r="F8" s="27" t="n">
        <v>370</v>
      </c>
      <c r="G8" s="27" t="n">
        <v>220</v>
      </c>
      <c r="H8" s="27" t="n">
        <v>199</v>
      </c>
      <c r="I8" s="27" t="n">
        <v>11</v>
      </c>
      <c r="J8" s="27" t="n">
        <v>151</v>
      </c>
      <c r="K8" s="27" t="n">
        <v>303</v>
      </c>
      <c r="L8" s="27" t="n">
        <v>340</v>
      </c>
      <c r="M8" s="42"/>
    </row>
    <row r="9" ht="19.4310897435897" customHeight="true">
      <c r="A9" s="6"/>
      <c r="B9" s="15" t="s">
        <v>18</v>
      </c>
      <c r="C9" s="21" t="n">
        <f>SUM(D9:L9)</f>
        <v>2354</v>
      </c>
      <c r="D9" s="27" t="n">
        <v>25</v>
      </c>
      <c r="E9" s="27" t="n">
        <v>194</v>
      </c>
      <c r="F9" s="27" t="n">
        <v>234</v>
      </c>
      <c r="G9" s="27" t="n">
        <v>774</v>
      </c>
      <c r="H9" s="27" t="n">
        <v>338</v>
      </c>
      <c r="I9" s="27" t="n">
        <v>12</v>
      </c>
      <c r="J9" s="27" t="n">
        <v>73</v>
      </c>
      <c r="K9" s="27" t="n">
        <v>321</v>
      </c>
      <c r="L9" s="27" t="n">
        <v>383</v>
      </c>
      <c r="M9" s="42"/>
    </row>
    <row r="10" ht="19.4310897435897" customHeight="true">
      <c r="A10" s="6"/>
      <c r="B10" s="15" t="s">
        <v>19</v>
      </c>
      <c r="C10" s="21" t="n">
        <f>SUM(D10:L10)</f>
        <v>11735</v>
      </c>
      <c r="D10" s="27" t="n">
        <f>SUM(D11:D12)</f>
        <v>264</v>
      </c>
      <c r="E10" s="27" t="n">
        <f>SUM(E11:E12)</f>
        <v>1311</v>
      </c>
      <c r="F10" s="27" t="n">
        <f>SUM(F11:F12)</f>
        <v>1710</v>
      </c>
      <c r="G10" s="27" t="n">
        <f>SUM(G11:G12)</f>
        <v>2862</v>
      </c>
      <c r="H10" s="27" t="n">
        <f>SUM(H11:H12)</f>
        <v>1351</v>
      </c>
      <c r="I10" s="27" t="n">
        <f>SUM(I11:I12)</f>
        <v>72</v>
      </c>
      <c r="J10" s="27" t="n">
        <f>SUM(J11:J12)</f>
        <v>590</v>
      </c>
      <c r="K10" s="27" t="n">
        <f>SUM(K11:K12)</f>
        <v>1647</v>
      </c>
      <c r="L10" s="27" t="n">
        <f>SUM(L11:L12)</f>
        <v>1928</v>
      </c>
      <c r="M10" s="42"/>
    </row>
    <row r="11" ht="19.4310897435897" customHeight="true">
      <c r="A11" s="6"/>
      <c r="B11" s="15" t="s">
        <v>17</v>
      </c>
      <c r="C11" s="21" t="n">
        <f>SUM(D11:L11)</f>
        <v>5304</v>
      </c>
      <c r="D11" s="27" t="n">
        <v>175</v>
      </c>
      <c r="E11" s="27" t="n">
        <v>744</v>
      </c>
      <c r="F11" s="27" t="n">
        <v>1069</v>
      </c>
      <c r="G11" s="27" t="n">
        <v>661</v>
      </c>
      <c r="H11" s="27" t="n">
        <v>527</v>
      </c>
      <c r="I11" s="27" t="n">
        <v>43</v>
      </c>
      <c r="J11" s="27" t="n">
        <v>389</v>
      </c>
      <c r="K11" s="27" t="n">
        <v>820</v>
      </c>
      <c r="L11" s="27" t="n">
        <v>876</v>
      </c>
      <c r="M11" s="42"/>
    </row>
    <row r="12" ht="19.4310897435897" customHeight="true">
      <c r="A12" s="7"/>
      <c r="B12" s="16" t="s">
        <v>18</v>
      </c>
      <c r="C12" s="21" t="n">
        <f>SUM(D12:L12)</f>
        <v>6431</v>
      </c>
      <c r="D12" s="27" t="n">
        <v>89</v>
      </c>
      <c r="E12" s="27" t="n">
        <v>567</v>
      </c>
      <c r="F12" s="27" t="n">
        <v>641</v>
      </c>
      <c r="G12" s="27" t="n">
        <v>2201</v>
      </c>
      <c r="H12" s="27" t="n">
        <v>824</v>
      </c>
      <c r="I12" s="27" t="n">
        <v>29</v>
      </c>
      <c r="J12" s="27" t="n">
        <v>201</v>
      </c>
      <c r="K12" s="27" t="n">
        <v>827</v>
      </c>
      <c r="L12" s="27" t="n">
        <v>1052</v>
      </c>
      <c r="M12" s="42"/>
    </row>
    <row r="13" ht="19.4310897435897" customHeight="true">
      <c r="A13" s="5" t="s">
        <v>6</v>
      </c>
      <c r="B13" s="14" t="s">
        <v>20</v>
      </c>
      <c r="C13" s="21" t="n">
        <f>SUM(D13:L13)</f>
        <v>5872</v>
      </c>
      <c r="D13" s="27" t="n">
        <v>113</v>
      </c>
      <c r="E13" s="27" t="n">
        <v>309</v>
      </c>
      <c r="F13" s="27" t="n">
        <v>1108</v>
      </c>
      <c r="G13" s="27" t="n">
        <v>614</v>
      </c>
      <c r="H13" s="27" t="n">
        <v>1652</v>
      </c>
      <c r="I13" s="27" t="n">
        <v>21</v>
      </c>
      <c r="J13" s="27" t="n">
        <v>535</v>
      </c>
      <c r="K13" s="27" t="n">
        <v>861</v>
      </c>
      <c r="L13" s="27" t="n">
        <v>659</v>
      </c>
      <c r="M13" s="42"/>
    </row>
    <row r="14" ht="17.9286858974359" customHeight="true">
      <c r="A14" s="6"/>
      <c r="B14" s="15"/>
      <c r="C14" s="21"/>
      <c r="D14" s="27"/>
      <c r="E14" s="27"/>
      <c r="F14" s="27"/>
      <c r="G14" s="27"/>
      <c r="H14" s="27"/>
      <c r="I14" s="27"/>
      <c r="J14" s="27"/>
      <c r="K14" s="27"/>
      <c r="L14" s="27"/>
      <c r="M14" s="42"/>
    </row>
    <row r="15" ht="17.9286858974359" customHeight="true">
      <c r="A15" s="6"/>
      <c r="B15" s="15"/>
      <c r="C15" s="21"/>
      <c r="D15" s="27"/>
      <c r="E15" s="27"/>
      <c r="F15" s="27"/>
      <c r="G15" s="27"/>
      <c r="H15" s="27"/>
      <c r="I15" s="27"/>
      <c r="J15" s="27"/>
      <c r="K15" s="27"/>
      <c r="L15" s="27"/>
      <c r="M15" s="42"/>
    </row>
    <row r="16" ht="17.9286858974359" customHeight="true">
      <c r="A16" s="6"/>
      <c r="B16" s="15"/>
      <c r="C16" s="21"/>
      <c r="D16" s="27"/>
      <c r="E16" s="27"/>
      <c r="F16" s="27"/>
      <c r="G16" s="27"/>
      <c r="H16" s="27"/>
      <c r="I16" s="27"/>
      <c r="J16" s="27"/>
      <c r="K16" s="27"/>
      <c r="L16" s="27"/>
      <c r="M16" s="42"/>
    </row>
    <row r="17" ht="19.4310897435897" customHeight="true">
      <c r="A17" s="6"/>
      <c r="B17" s="15" t="s">
        <v>21</v>
      </c>
      <c r="C17" s="21" t="n">
        <f>SUM(D17:L17)</f>
        <v>10146</v>
      </c>
      <c r="D17" s="27" t="n">
        <v>165</v>
      </c>
      <c r="E17" s="27" t="n">
        <v>559</v>
      </c>
      <c r="F17" s="27" t="n">
        <v>1949</v>
      </c>
      <c r="G17" s="27" t="n">
        <v>1080</v>
      </c>
      <c r="H17" s="27" t="n">
        <v>2533</v>
      </c>
      <c r="I17" s="27" t="n">
        <v>32</v>
      </c>
      <c r="J17" s="27" t="n">
        <v>1085</v>
      </c>
      <c r="K17" s="27" t="n">
        <v>1669</v>
      </c>
      <c r="L17" s="27" t="n">
        <v>1074</v>
      </c>
      <c r="M17" s="42"/>
    </row>
    <row r="18" ht="17.9286858974359" customHeight="true">
      <c r="A18" s="6"/>
      <c r="B18" s="15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42"/>
    </row>
    <row r="19" ht="17.9286858974359" customHeight="true">
      <c r="A19" s="6"/>
      <c r="B19" s="15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42"/>
    </row>
    <row r="20" ht="17.9286858974359" customHeight="true">
      <c r="A20" s="7"/>
      <c r="B20" s="16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42"/>
    </row>
    <row r="21" ht="38.7620192307692" customHeight="true">
      <c r="A21" s="8" t="s">
        <v>7</v>
      </c>
      <c r="B21" s="14" t="s">
        <v>22</v>
      </c>
      <c r="C21" s="21" t="n">
        <f>SUM(D21:L21)</f>
        <v>369</v>
      </c>
      <c r="D21" s="27" t="n">
        <f>SUM(D22:D23)</f>
        <v>4</v>
      </c>
      <c r="E21" s="27" t="n">
        <f>SUM(E22:E23)</f>
        <v>29</v>
      </c>
      <c r="F21" s="27" t="n">
        <f>SUM(F22:F23)</f>
        <v>48</v>
      </c>
      <c r="G21" s="27" t="n">
        <f>SUM(G22:G23)</f>
        <v>64</v>
      </c>
      <c r="H21" s="27" t="n">
        <f>SUM(H22:H23)</f>
        <v>80</v>
      </c>
      <c r="I21" s="27" t="n">
        <f>SUM(I22:I23)</f>
        <v>4</v>
      </c>
      <c r="J21" s="27" t="n">
        <f>SUM(J22:J23)</f>
        <v>14</v>
      </c>
      <c r="K21" s="27" t="n">
        <f>SUM(K22:K23)</f>
        <v>59</v>
      </c>
      <c r="L21" s="27" t="n">
        <f>SUM(L22:L23)</f>
        <v>67</v>
      </c>
      <c r="M21" s="42"/>
    </row>
    <row r="22" ht="17.9286858974359" customHeight="true">
      <c r="A22" s="6"/>
      <c r="B22" s="15" t="s">
        <v>17</v>
      </c>
      <c r="C22" s="21" t="n">
        <f>SUM(D22:L22)</f>
        <v>164</v>
      </c>
      <c r="D22" s="27" t="n">
        <v>1</v>
      </c>
      <c r="E22" s="27" t="n">
        <v>20</v>
      </c>
      <c r="F22" s="27" t="n">
        <v>32</v>
      </c>
      <c r="G22" s="27" t="n">
        <v>11</v>
      </c>
      <c r="H22" s="27" t="n">
        <v>31</v>
      </c>
      <c r="I22" s="27" t="n">
        <v>3</v>
      </c>
      <c r="J22" s="27" t="n">
        <v>10</v>
      </c>
      <c r="K22" s="27" t="n">
        <v>22</v>
      </c>
      <c r="L22" s="27" t="n">
        <v>34</v>
      </c>
      <c r="M22" s="42"/>
    </row>
    <row r="23" ht="17.9286858974359" customHeight="true">
      <c r="A23" s="6"/>
      <c r="B23" s="15" t="s">
        <v>18</v>
      </c>
      <c r="C23" s="21" t="n">
        <f>SUM(D23:L23)</f>
        <v>205</v>
      </c>
      <c r="D23" s="27" t="n">
        <v>3</v>
      </c>
      <c r="E23" s="27" t="n">
        <v>9</v>
      </c>
      <c r="F23" s="27" t="n">
        <v>16</v>
      </c>
      <c r="G23" s="27" t="n">
        <v>53</v>
      </c>
      <c r="H23" s="27" t="n">
        <v>49</v>
      </c>
      <c r="I23" s="27" t="n">
        <v>1</v>
      </c>
      <c r="J23" s="27" t="n">
        <v>4</v>
      </c>
      <c r="K23" s="27" t="n">
        <v>37</v>
      </c>
      <c r="L23" s="27" t="n">
        <v>33</v>
      </c>
      <c r="M23" s="42"/>
    </row>
    <row r="24" ht="17.9286858974359" customHeight="true">
      <c r="A24" s="6"/>
      <c r="B24" s="15" t="s">
        <v>23</v>
      </c>
      <c r="C24" s="21" t="n">
        <f>SUM(D24:L24)</f>
        <v>3241</v>
      </c>
      <c r="D24" s="27" t="n">
        <f>SUM(D25:D26)</f>
        <v>63</v>
      </c>
      <c r="E24" s="27" t="n">
        <f>SUM(E25:E26)</f>
        <v>336</v>
      </c>
      <c r="F24" s="27" t="n">
        <f>SUM(F25:F26)</f>
        <v>460</v>
      </c>
      <c r="G24" s="27" t="n">
        <f>SUM(G25:G26)</f>
        <v>800</v>
      </c>
      <c r="H24" s="27" t="n">
        <f>SUM(H25:H26)</f>
        <v>389</v>
      </c>
      <c r="I24" s="27" t="n">
        <f>SUM(I25:I26)</f>
        <v>21</v>
      </c>
      <c r="J24" s="27" t="n">
        <f>SUM(J25:J26)</f>
        <v>156</v>
      </c>
      <c r="K24" s="27" t="n">
        <f>SUM(K25:K26)</f>
        <v>422</v>
      </c>
      <c r="L24" s="27" t="n">
        <f>SUM(L25:L26)</f>
        <v>594</v>
      </c>
      <c r="M24" s="42"/>
    </row>
    <row r="25" ht="17.9286858974359" customHeight="true">
      <c r="A25" s="6"/>
      <c r="B25" s="15" t="s">
        <v>17</v>
      </c>
      <c r="C25" s="21" t="n">
        <f>SUM(D25:L25)</f>
        <v>1515</v>
      </c>
      <c r="D25" s="27" t="n">
        <v>39</v>
      </c>
      <c r="E25" s="27" t="n">
        <v>208</v>
      </c>
      <c r="F25" s="27" t="n">
        <v>285</v>
      </c>
      <c r="G25" s="27" t="n">
        <v>215</v>
      </c>
      <c r="H25" s="27" t="n">
        <v>162</v>
      </c>
      <c r="I25" s="27" t="n">
        <v>14</v>
      </c>
      <c r="J25" s="27" t="n">
        <v>109</v>
      </c>
      <c r="K25" s="27" t="n">
        <v>201</v>
      </c>
      <c r="L25" s="27" t="n">
        <v>282</v>
      </c>
      <c r="M25" s="42"/>
    </row>
    <row r="26" ht="19.4310897435897" customHeight="true">
      <c r="A26" s="7"/>
      <c r="B26" s="16" t="s">
        <v>18</v>
      </c>
      <c r="C26" s="21" t="n">
        <f>SUM(D26:L26)</f>
        <v>1726</v>
      </c>
      <c r="D26" s="27" t="n">
        <v>24</v>
      </c>
      <c r="E26" s="27" t="n">
        <v>128</v>
      </c>
      <c r="F26" s="27" t="n">
        <v>175</v>
      </c>
      <c r="G26" s="27" t="n">
        <v>585</v>
      </c>
      <c r="H26" s="27" t="n">
        <v>227</v>
      </c>
      <c r="I26" s="27" t="n">
        <v>7</v>
      </c>
      <c r="J26" s="27" t="n">
        <v>47</v>
      </c>
      <c r="K26" s="27" t="n">
        <v>221</v>
      </c>
      <c r="L26" s="27" t="n">
        <v>312</v>
      </c>
      <c r="M26" s="42"/>
    </row>
    <row r="27" ht="19.4310897435897" customHeight="true">
      <c r="A27" s="8" t="s">
        <v>8</v>
      </c>
      <c r="B27" s="14" t="s">
        <v>24</v>
      </c>
      <c r="C27" s="21" t="n">
        <f>SUM(D27:L27)</f>
        <v>1078</v>
      </c>
      <c r="D27" s="27" t="n">
        <v>12</v>
      </c>
      <c r="E27" s="27" t="n">
        <v>67</v>
      </c>
      <c r="F27" s="27" t="n">
        <v>165</v>
      </c>
      <c r="G27" s="27" t="n">
        <v>150</v>
      </c>
      <c r="H27" s="27" t="n">
        <v>367</v>
      </c>
      <c r="I27" s="27" t="n">
        <v>7</v>
      </c>
      <c r="J27" s="27" t="n">
        <v>59</v>
      </c>
      <c r="K27" s="27" t="n">
        <v>95</v>
      </c>
      <c r="L27" s="27" t="n">
        <v>156</v>
      </c>
      <c r="M27" s="42"/>
    </row>
    <row r="28" ht="17.9286858974359" customHeight="true">
      <c r="A28" s="6"/>
      <c r="B28" s="15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42"/>
    </row>
    <row r="29" ht="17.9286858974359" customHeight="true">
      <c r="A29" s="6"/>
      <c r="B29" s="15"/>
      <c r="C29" s="21"/>
      <c r="D29" s="28"/>
      <c r="E29" s="28"/>
      <c r="F29" s="28"/>
      <c r="G29" s="28"/>
      <c r="H29" s="28"/>
      <c r="I29" s="28"/>
      <c r="J29" s="28"/>
      <c r="K29" s="28"/>
      <c r="L29" s="28"/>
      <c r="M29" s="42"/>
    </row>
    <row r="30" ht="17.9286858974359" customHeight="true">
      <c r="A30" s="6"/>
      <c r="B30" s="15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42"/>
    </row>
    <row r="31" ht="19.4310897435897" customHeight="true">
      <c r="A31" s="6"/>
      <c r="B31" s="15" t="s">
        <v>25</v>
      </c>
      <c r="C31" s="21" t="n">
        <f>SUM(D31:L31)</f>
        <v>4503</v>
      </c>
      <c r="D31" s="27" t="n">
        <v>54</v>
      </c>
      <c r="E31" s="27" t="n">
        <v>275</v>
      </c>
      <c r="F31" s="27" t="n">
        <v>875</v>
      </c>
      <c r="G31" s="27" t="n">
        <v>461</v>
      </c>
      <c r="H31" s="27" t="n">
        <v>988</v>
      </c>
      <c r="I31" s="27" t="n">
        <v>17</v>
      </c>
      <c r="J31" s="27" t="n">
        <v>433</v>
      </c>
      <c r="K31" s="27" t="n">
        <v>887</v>
      </c>
      <c r="L31" s="27" t="n">
        <v>513</v>
      </c>
    </row>
    <row r="32" ht="17.9286858974359" customHeight="true">
      <c r="A32" s="6"/>
      <c r="B32" s="15"/>
      <c r="C32" s="21"/>
      <c r="D32" s="27"/>
      <c r="E32" s="27"/>
      <c r="F32" s="27"/>
      <c r="G32" s="27"/>
      <c r="H32" s="27"/>
      <c r="I32" s="27"/>
      <c r="J32" s="27"/>
      <c r="K32" s="27"/>
      <c r="L32" s="27"/>
    </row>
    <row r="33" ht="17.9286858974359" customHeight="true">
      <c r="A33" s="6"/>
      <c r="B33" s="15"/>
      <c r="C33" s="21"/>
      <c r="D33" s="27"/>
      <c r="E33" s="27"/>
      <c r="F33" s="27"/>
      <c r="G33" s="27"/>
      <c r="H33" s="27"/>
      <c r="I33" s="27"/>
      <c r="J33" s="27"/>
      <c r="K33" s="27"/>
      <c r="L33" s="27"/>
    </row>
    <row r="34" ht="17.9286858974359" customHeight="true">
      <c r="A34" s="7"/>
      <c r="B34" s="16"/>
      <c r="C34" s="21"/>
      <c r="D34" s="27"/>
      <c r="E34" s="27"/>
      <c r="F34" s="27"/>
      <c r="G34" s="27"/>
      <c r="H34" s="27"/>
      <c r="I34" s="27"/>
      <c r="J34" s="27"/>
      <c r="K34" s="27"/>
      <c r="L34" s="27"/>
    </row>
    <row r="35" ht="23.7379807692308" customHeight="true">
      <c r="A35" s="5" t="s">
        <v>9</v>
      </c>
      <c r="B35" s="14" t="s">
        <v>26</v>
      </c>
      <c r="C35" s="22" t="n">
        <f>IF(C7&lt;&gt;0, C13/C7, "--")</f>
        <v>1.37905119774542</v>
      </c>
      <c r="D35" s="29" t="n">
        <f>IF(D7&lt;&gt;0, D13/D7, "--")</f>
        <v>1.52702702702703</v>
      </c>
      <c r="E35" s="29" t="n">
        <f>IF(E7&lt;&gt;0, E13/E7, "--")</f>
        <v>0.679120879120879</v>
      </c>
      <c r="F35" s="29" t="n">
        <f>IF(F7&lt;&gt;0, F13/F7, "--")</f>
        <v>1.83443708609272</v>
      </c>
      <c r="G35" s="29" t="n">
        <f>IF(G7&lt;&gt;0, G13/G7, "--")</f>
        <v>0.617706237424547</v>
      </c>
      <c r="H35" s="29" t="n">
        <f>IF(H7&lt;&gt;0, H13/H7, "--")</f>
        <v>3.07635009310987</v>
      </c>
      <c r="I35" s="29" t="n">
        <f>IF(I7&lt;&gt;0, I13/I7, "--")</f>
        <v>0.91304347826087</v>
      </c>
      <c r="J35" s="29" t="n">
        <f>IF(J7&lt;&gt;0, J13/J7, "--")</f>
        <v>2.38839285714286</v>
      </c>
      <c r="K35" s="29" t="n">
        <f>IF(K7&lt;&gt;0, K13/K7, "--")</f>
        <v>1.37980769230769</v>
      </c>
      <c r="L35" s="29" t="n">
        <f>IF(L7&lt;&gt;0, L13/L7, "--")</f>
        <v>0.911479944674965</v>
      </c>
    </row>
    <row r="36" ht="23.7379807692308" customHeight="true">
      <c r="A36" s="7"/>
      <c r="B36" s="16" t="s">
        <v>27</v>
      </c>
      <c r="C36" s="22" t="n">
        <f>IF(C10&lt;&gt;0, C17/C10, "--")</f>
        <v>0.864593097571368</v>
      </c>
      <c r="D36" s="29" t="n">
        <f>IF(D10&lt;&gt;0, D17/D10, "--")</f>
        <v>0.625</v>
      </c>
      <c r="E36" s="29" t="n">
        <f>IF(E10&lt;&gt;0, E17/E10, "--")</f>
        <v>0.426392067124333</v>
      </c>
      <c r="F36" s="29" t="n">
        <f>IF(F10&lt;&gt;0, F17/F10, "--")</f>
        <v>1.13976608187135</v>
      </c>
      <c r="G36" s="29" t="n">
        <f>IF(G10&lt;&gt;0, G17/G10, "--")</f>
        <v>0.377358490566038</v>
      </c>
      <c r="H36" s="29" t="n">
        <f>IF(H10&lt;&gt;0, H17/H10, "--")</f>
        <v>1.87490747594375</v>
      </c>
      <c r="I36" s="29" t="n">
        <f>IF(I10&lt;&gt;0, I17/I10, "--")</f>
        <v>0.444444444444444</v>
      </c>
      <c r="J36" s="29" t="n">
        <f>IF(J10&lt;&gt;0, J17/J10, "--")</f>
        <v>1.83898305084746</v>
      </c>
      <c r="K36" s="29" t="n">
        <f>IF(K10&lt;&gt;0, K17/K10, "--")</f>
        <v>1.013357619915</v>
      </c>
      <c r="L36" s="29" t="n">
        <f>IF(L10&lt;&gt;0, L17/L10, "--")</f>
        <v>0.557053941908714</v>
      </c>
    </row>
    <row r="37" ht="34.4551282051282" customHeight="true">
      <c r="A37" s="4" t="s">
        <v>10</v>
      </c>
      <c r="B37" s="17" t="s">
        <v>28</v>
      </c>
      <c r="C37" s="23" t="n">
        <f>IF(AND(C24=0, C7&lt;&gt;0), "-", IF(C7&lt;&gt;0, C24/C7, "--"))</f>
        <v>0.761155472052607</v>
      </c>
      <c r="D37" s="30" t="n">
        <f>IF(AND(D24=0, D7&lt;&gt;0), "-", IF(D7&lt;&gt;0, D24/D7, "--"))</f>
        <v>0.851351351351351</v>
      </c>
      <c r="E37" s="30" t="n">
        <f>IF(AND(E24=0, E7&lt;&gt;0), "-", IF(E7&lt;&gt;0, E24/E7, "--"))</f>
        <v>0.738461538461539</v>
      </c>
      <c r="F37" s="30" t="n">
        <f>IF(AND(F24=0, F7&lt;&gt;0), "-", IF(F7&lt;&gt;0, F24/F7, "--"))</f>
        <v>0.76158940397351</v>
      </c>
      <c r="G37" s="30" t="n">
        <f>IF(AND(G24=0, G7&lt;&gt;0), "-", IF(G7&lt;&gt;0, G24/G7, "--"))</f>
        <v>0.804828973843058</v>
      </c>
      <c r="H37" s="30" t="n">
        <f>IF(AND(H24=0, H7&lt;&gt;0), "-", IF(H7&lt;&gt;0, H24/H7, "--"))</f>
        <v>0.7243947858473</v>
      </c>
      <c r="I37" s="30" t="n">
        <f>IF(AND(I24=0, I7&lt;&gt;0), "-", IF(I7&lt;&gt;0, I24/I7, "--"))</f>
        <v>0.91304347826087</v>
      </c>
      <c r="J37" s="30" t="n">
        <f>IF(AND(J24=0, J7&lt;&gt;0), "-", IF(J7&lt;&gt;0, J24/J7, "--"))</f>
        <v>0.696428571428571</v>
      </c>
      <c r="K37" s="30" t="n">
        <f>IF(AND(K24=0, K7&lt;&gt;0), "-", IF(K7&lt;&gt;0, K24/K7, "--"))</f>
        <v>0.676282051282051</v>
      </c>
      <c r="L37" s="30" t="n">
        <f>IF(AND(L24=0, L7&lt;&gt;0), "-", IF(L7&lt;&gt;0, L24/L7, "--"))</f>
        <v>0.821576763485477</v>
      </c>
    </row>
    <row r="38" ht="38.0108173076923" customHeight="true">
      <c r="A38" s="4" t="s">
        <v>11</v>
      </c>
      <c r="B38" s="17" t="s">
        <v>29</v>
      </c>
      <c r="C38" s="24" t="n">
        <f>IF(AND(C31=0, C13&lt;&gt;0), "-", IF(C13&lt;&gt;0, C31/C13, "--"))</f>
        <v>0.766859673024523</v>
      </c>
      <c r="D38" s="31" t="n">
        <f>IF(AND(D31=0, D13&lt;&gt;0), "-", IF(D13&lt;&gt;0, D31/D13, "--"))</f>
        <v>0.47787610619469</v>
      </c>
      <c r="E38" s="31" t="n">
        <f>IF(AND(E31=0, E13&lt;&gt;0), "-", IF(E13&lt;&gt;0, E31/E13, "--"))</f>
        <v>0.889967637540453</v>
      </c>
      <c r="F38" s="31" t="n">
        <f>IF(AND(F31=0, F13&lt;&gt;0), "-", IF(F13&lt;&gt;0, F31/F13, "--"))</f>
        <v>0.78971119133574</v>
      </c>
      <c r="G38" s="31" t="n">
        <f>IF(AND(G31=0, G13&lt;&gt;0), "-", IF(G13&lt;&gt;0, G31/G13, "--"))</f>
        <v>0.750814332247557</v>
      </c>
      <c r="H38" s="31" t="n">
        <f>IF(AND(H31=0, H13&lt;&gt;0), "-", IF(H13&lt;&gt;0, H31/H13, "--"))</f>
        <v>0.598062953995157</v>
      </c>
      <c r="I38" s="31" t="n">
        <f>IF(AND(I31=0, I13&lt;&gt;0), "-", IF(I13&lt;&gt;0, I31/I13, "--"))</f>
        <v>0.80952380952381</v>
      </c>
      <c r="J38" s="31" t="n">
        <f>IF(AND(J31=0, J13&lt;&gt;0), "-", IF(J13&lt;&gt;0, J31/J13, "--"))</f>
        <v>0.809345794392523</v>
      </c>
      <c r="K38" s="31" t="n">
        <f>IF(AND(K31=0, K13&lt;&gt;0), "-", IF(K13&lt;&gt;0, K31/K13, "--"))</f>
        <v>1.03019744483159</v>
      </c>
      <c r="L38" s="31" t="n">
        <f>IF(AND(L31=0, L13&lt;&gt;0), "-", IF(L13&lt;&gt;0, L31/L13, "--"))</f>
        <v>0.77845220030349</v>
      </c>
    </row>
    <row r="39" ht="19.4310897435897" customHeight="true">
      <c r="A39" s="9"/>
      <c r="B39" s="9"/>
      <c r="C39" s="9"/>
      <c r="D39" s="9"/>
      <c r="E39" s="33"/>
      <c r="F39" s="9"/>
      <c r="G39" s="9"/>
      <c r="H39" s="9"/>
      <c r="I39" s="9"/>
      <c r="J39" s="9"/>
      <c r="K39" s="33"/>
      <c r="L39" s="9"/>
    </row>
    <row r="40" ht="61.1478365384615" customHeight="true">
      <c r="A40" s="10" t="s">
        <v>12</v>
      </c>
      <c r="B40" s="10"/>
      <c r="C40" s="10" t="s">
        <v>31</v>
      </c>
      <c r="D40" s="32"/>
      <c r="E40" s="32"/>
      <c r="F40" s="35" t="s">
        <v>35</v>
      </c>
      <c r="G40" s="32"/>
      <c r="H40" s="10"/>
      <c r="I40" s="10" t="s">
        <v>39</v>
      </c>
      <c r="J40" s="10"/>
      <c r="K40" s="37" t="s">
        <v>44</v>
      </c>
      <c r="L40" s="37"/>
    </row>
    <row r="41" ht="19.4310897435897" customHeight="true">
      <c r="A41" s="10" t="s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ht="19.4310897435897" customHeight="true">
      <c r="A42" s="10" t="s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>
    <mergeCell ref="A4:K4"/>
    <mergeCell ref="A3:L3"/>
    <mergeCell ref="F2:J2"/>
    <mergeCell ref="K40:L40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1:L41"/>
    <mergeCell ref="A42:L42"/>
  </mergeCells>
  <pageMargins bottom="0.75" footer="0.3" header="0.3" left="0.7" right="0.7" top="0.75"/>
</worksheet>
</file>