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/>
  <mc:AlternateContent xmlns:mc="http://schemas.openxmlformats.org/markup-compatibility/2006">
    <mc:Choice Requires="x15">
      <x15ac:absPath xmlns:x15ac="http://schemas.microsoft.com/office/spreadsheetml/2010/11/ac" url="C:\Users\x840629\Desktop\"/>
    </mc:Choice>
  </mc:AlternateContent>
  <xr:revisionPtr revIDLastSave="0" documentId="13_ncr:1_{6FC0E2EE-F37A-42D2-BEB5-EDDF73F1AD8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年齡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40" i="1" l="1"/>
  <c r="O40" i="1"/>
  <c r="N40" i="1"/>
  <c r="M40" i="1"/>
  <c r="L40" i="1"/>
  <c r="K40" i="1"/>
  <c r="J40" i="1"/>
  <c r="I40" i="1"/>
  <c r="H40" i="1"/>
  <c r="G40" i="1"/>
  <c r="F40" i="1"/>
  <c r="E40" i="1"/>
  <c r="D40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P38" i="1"/>
  <c r="M38" i="1"/>
  <c r="P37" i="1"/>
  <c r="O37" i="1"/>
  <c r="M37" i="1"/>
  <c r="H37" i="1"/>
  <c r="D37" i="1"/>
  <c r="P36" i="1"/>
  <c r="O36" i="1"/>
  <c r="E36" i="1"/>
  <c r="P35" i="1"/>
  <c r="L35" i="1"/>
  <c r="E35" i="1"/>
  <c r="D35" i="1"/>
  <c r="C31" i="1"/>
  <c r="C40" i="1" s="1"/>
  <c r="C27" i="1"/>
  <c r="C39" i="1" s="1"/>
  <c r="C26" i="1"/>
  <c r="C25" i="1"/>
  <c r="O24" i="1"/>
  <c r="O38" i="1" s="1"/>
  <c r="N24" i="1"/>
  <c r="N38" i="1" s="1"/>
  <c r="M24" i="1"/>
  <c r="L24" i="1"/>
  <c r="L38" i="1" s="1"/>
  <c r="K24" i="1"/>
  <c r="J24" i="1"/>
  <c r="J38" i="1" s="1"/>
  <c r="I24" i="1"/>
  <c r="I38" i="1" s="1"/>
  <c r="H24" i="1"/>
  <c r="H38" i="1" s="1"/>
  <c r="G24" i="1"/>
  <c r="G38" i="1" s="1"/>
  <c r="F24" i="1"/>
  <c r="E24" i="1"/>
  <c r="E38" i="1" s="1"/>
  <c r="C23" i="1"/>
  <c r="C22" i="1"/>
  <c r="O21" i="1"/>
  <c r="N21" i="1"/>
  <c r="N37" i="1" s="1"/>
  <c r="M21" i="1"/>
  <c r="L21" i="1"/>
  <c r="L37" i="1" s="1"/>
  <c r="K21" i="1"/>
  <c r="K37" i="1" s="1"/>
  <c r="J21" i="1"/>
  <c r="J37" i="1" s="1"/>
  <c r="I21" i="1"/>
  <c r="I37" i="1" s="1"/>
  <c r="H21" i="1"/>
  <c r="G21" i="1"/>
  <c r="G37" i="1" s="1"/>
  <c r="F21" i="1"/>
  <c r="F37" i="1" s="1"/>
  <c r="E21" i="1"/>
  <c r="E37" i="1" s="1"/>
  <c r="C17" i="1"/>
  <c r="C13" i="1"/>
  <c r="C12" i="1"/>
  <c r="C11" i="1"/>
  <c r="O10" i="1"/>
  <c r="N10" i="1"/>
  <c r="N36" i="1" s="1"/>
  <c r="M10" i="1"/>
  <c r="M36" i="1" s="1"/>
  <c r="L10" i="1"/>
  <c r="L36" i="1" s="1"/>
  <c r="K10" i="1"/>
  <c r="K36" i="1" s="1"/>
  <c r="J10" i="1"/>
  <c r="J36" i="1" s="1"/>
  <c r="I10" i="1"/>
  <c r="I36" i="1" s="1"/>
  <c r="H10" i="1"/>
  <c r="H36" i="1" s="1"/>
  <c r="G10" i="1"/>
  <c r="G36" i="1" s="1"/>
  <c r="F10" i="1"/>
  <c r="F36" i="1" s="1"/>
  <c r="E10" i="1"/>
  <c r="D10" i="1"/>
  <c r="D38" i="1" s="1"/>
  <c r="C9" i="1"/>
  <c r="C8" i="1"/>
  <c r="O7" i="1"/>
  <c r="O35" i="1" s="1"/>
  <c r="N7" i="1"/>
  <c r="N35" i="1" s="1"/>
  <c r="M7" i="1"/>
  <c r="M35" i="1" s="1"/>
  <c r="L7" i="1"/>
  <c r="K7" i="1"/>
  <c r="K35" i="1" s="1"/>
  <c r="J7" i="1"/>
  <c r="J35" i="1" s="1"/>
  <c r="I7" i="1"/>
  <c r="I35" i="1" s="1"/>
  <c r="H7" i="1"/>
  <c r="H35" i="1" s="1"/>
  <c r="G7" i="1"/>
  <c r="G35" i="1" s="1"/>
  <c r="F7" i="1"/>
  <c r="F35" i="1" s="1"/>
  <c r="E7" i="1"/>
  <c r="C7" i="1" s="1"/>
  <c r="C35" i="1" s="1"/>
  <c r="F38" i="1" l="1"/>
  <c r="C10" i="1"/>
  <c r="C36" i="1" s="1"/>
  <c r="K38" i="1"/>
  <c r="D36" i="1"/>
  <c r="C21" i="1"/>
  <c r="C37" i="1" s="1"/>
  <c r="C24" i="1"/>
  <c r="C38" i="1" s="1"/>
</calcChain>
</file>

<file path=xl/sharedStrings.xml><?xml version="1.0" encoding="utf-8"?>
<sst xmlns="http://schemas.openxmlformats.org/spreadsheetml/2006/main" count="61" uniqueCount="55">
  <si>
    <t>公  開  類</t>
  </si>
  <si>
    <t>月      報</t>
  </si>
  <si>
    <t>臺中市就業服務之求職、求才及推介就業人數-按年齡分</t>
  </si>
  <si>
    <t>中華民國111年4月</t>
  </si>
  <si>
    <t>求職人數</t>
  </si>
  <si>
    <t>求才人數</t>
  </si>
  <si>
    <t>求職推介就業人數</t>
  </si>
  <si>
    <t>求才雇用人數</t>
  </si>
  <si>
    <t>求供倍數</t>
  </si>
  <si>
    <t>求職就業率%</t>
  </si>
  <si>
    <t>求才利用率%</t>
  </si>
  <si>
    <t>填表</t>
  </si>
  <si>
    <t>資料來源：由本處行政課依據各就業服務據點(含委辦)所登打「勞動部勞動力發展署就業服務資訊系統」資料彙編。</t>
  </si>
  <si>
    <t>填表說明：本表編製1份，並依統計法規定永久保存，資料透過網際網路上傳至「臺中市公務統計行政管理系統」。</t>
  </si>
  <si>
    <t>每月終了之次月15日內編報</t>
  </si>
  <si>
    <t>新登記合計(1)</t>
  </si>
  <si>
    <t>男</t>
  </si>
  <si>
    <t>女</t>
  </si>
  <si>
    <t>有效合計(2)</t>
  </si>
  <si>
    <t>新登記(3)</t>
  </si>
  <si>
    <t>有效(4)</t>
  </si>
  <si>
    <t>新登記合計(5)</t>
  </si>
  <si>
    <t>有效合計(6)</t>
  </si>
  <si>
    <t>新登記(7)</t>
  </si>
  <si>
    <t>有效(8)</t>
  </si>
  <si>
    <t>新登記(3)/(1)</t>
  </si>
  <si>
    <t>有效(4)/(2)</t>
  </si>
  <si>
    <t>新登記(5)/(1)</t>
  </si>
  <si>
    <t>有效(6)/(2)</t>
  </si>
  <si>
    <t>新登記(7)/(3)</t>
  </si>
  <si>
    <t>有效(8)/(4)</t>
  </si>
  <si>
    <t>總計</t>
  </si>
  <si>
    <t>審核</t>
  </si>
  <si>
    <t>年      齡     別</t>
  </si>
  <si>
    <t>未滿15歲</t>
  </si>
  <si>
    <t>15~19歲</t>
  </si>
  <si>
    <t>20~24歲</t>
  </si>
  <si>
    <t>業務主管人員主辦統計人員</t>
  </si>
  <si>
    <t>25~29歲</t>
  </si>
  <si>
    <t>30~34歲</t>
  </si>
  <si>
    <t>35~39歲</t>
  </si>
  <si>
    <t>40~44歲</t>
  </si>
  <si>
    <t>機關首長</t>
  </si>
  <si>
    <t>45~49歲</t>
  </si>
  <si>
    <t>50~54歲</t>
  </si>
  <si>
    <t>55~59歲</t>
  </si>
  <si>
    <t>60~64歲</t>
  </si>
  <si>
    <t>編製機關</t>
  </si>
  <si>
    <t>表    號</t>
  </si>
  <si>
    <t>65歲以上</t>
  </si>
  <si>
    <t>臺中市就業服務處</t>
  </si>
  <si>
    <t>10343-01-02-2</t>
  </si>
  <si>
    <t>單位：人 , %</t>
  </si>
  <si>
    <t>不拘</t>
  </si>
  <si>
    <t>中華民國111年5月6日編製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</si>
</sst>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_(* #,##0_);_(* \(#,##0\);_(* &quot;-&quot;_);_(@_)"/>
    <numFmt numFmtId="177" formatCode="_(* #,##0.00_);_(* \(#,##0.00\);_(* &quot;-&quot;??_);_(@_)"/>
    <numFmt numFmtId="178" formatCode="_(* #,##0_);_(* \(#,##0\);_(* &quot;-&quot;??_);_(@_)"/>
    <numFmt numFmtId="179" formatCode="#,##0_);[Red]\(#,##0\)"/>
  </numFmts>
  <fonts count="10" x14ac:knownFonts="1">
    <font>
      <sz val="11"/>
      <color theme="1"/>
      <name val="Calibri"/>
      <scheme val="minor"/>
    </font>
    <font>
      <sz val="12"/>
      <color theme="1"/>
      <name val="標楷體"/>
      <family val="4"/>
      <charset val="136"/>
    </font>
    <font>
      <b/>
      <sz val="16"/>
      <color theme="1"/>
      <name val="標楷體"/>
      <family val="4"/>
      <charset val="136"/>
    </font>
    <font>
      <b/>
      <sz val="14"/>
      <color theme="1"/>
      <name val="標楷體"/>
      <family val="4"/>
      <charset val="136"/>
    </font>
    <font>
      <sz val="12"/>
      <color theme="1"/>
      <name val="Calibri"/>
    </font>
    <font>
      <sz val="10"/>
      <color theme="1"/>
      <name val="SimSun"/>
    </font>
    <font>
      <sz val="11"/>
      <color theme="1"/>
      <name val="標楷體"/>
      <family val="4"/>
      <charset val="136"/>
    </font>
    <font>
      <sz val="12"/>
      <color theme="1"/>
      <name val="Times New Roman"/>
    </font>
    <font>
      <sz val="11"/>
      <color theme="1"/>
      <name val="Calibri"/>
    </font>
    <font>
      <sz val="9"/>
      <name val="細明體"/>
      <family val="3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2">
    <xf numFmtId="0" fontId="0" fillId="0" borderId="0" xfId="0" applyNumberFormat="1" applyFont="1" applyFill="1" applyBorder="1" applyAlignment="1" applyProtection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/>
    </xf>
    <xf numFmtId="0" fontId="1" fillId="0" borderId="5" xfId="0" applyFont="1" applyBorder="1" applyAlignment="1">
      <alignment vertical="center"/>
    </xf>
    <xf numFmtId="0" fontId="4" fillId="0" borderId="0" xfId="0" applyFont="1"/>
    <xf numFmtId="0" fontId="1" fillId="0" borderId="6" xfId="0" applyFont="1" applyBorder="1" applyAlignment="1">
      <alignment horizontal="center" vertical="center"/>
    </xf>
    <xf numFmtId="0" fontId="4" fillId="0" borderId="5" xfId="0" applyFont="1" applyBorder="1"/>
    <xf numFmtId="0" fontId="1" fillId="0" borderId="5" xfId="0" applyFont="1" applyBorder="1"/>
    <xf numFmtId="176" fontId="1" fillId="0" borderId="6" xfId="0" applyNumberFormat="1" applyFont="1" applyBorder="1" applyAlignment="1">
      <alignment horizontal="right" vertical="center"/>
    </xf>
    <xf numFmtId="176" fontId="1" fillId="0" borderId="7" xfId="0" applyNumberFormat="1" applyFont="1" applyBorder="1" applyAlignment="1">
      <alignment horizontal="right" vertical="center"/>
    </xf>
    <xf numFmtId="176" fontId="5" fillId="0" borderId="7" xfId="0" applyNumberFormat="1" applyFont="1" applyBorder="1" applyAlignment="1">
      <alignment horizontal="right" vertical="center"/>
    </xf>
    <xf numFmtId="176" fontId="5" fillId="0" borderId="7" xfId="0" applyNumberFormat="1" applyFont="1" applyBorder="1" applyAlignment="1">
      <alignment horizontal="right" vertical="center" wrapText="1"/>
    </xf>
    <xf numFmtId="177" fontId="1" fillId="0" borderId="7" xfId="0" applyNumberFormat="1" applyFont="1" applyBorder="1" applyAlignment="1">
      <alignment horizontal="right" vertical="center"/>
    </xf>
    <xf numFmtId="10" fontId="1" fillId="0" borderId="7" xfId="0" applyNumberFormat="1" applyFont="1" applyBorder="1" applyAlignment="1">
      <alignment horizontal="right" vertical="center"/>
    </xf>
    <xf numFmtId="10" fontId="1" fillId="0" borderId="8" xfId="0" applyNumberFormat="1" applyFont="1" applyBorder="1" applyAlignment="1">
      <alignment horizontal="right" vertical="center"/>
    </xf>
    <xf numFmtId="0" fontId="1" fillId="0" borderId="9" xfId="0" applyFont="1" applyBorder="1"/>
    <xf numFmtId="0" fontId="1" fillId="0" borderId="1" xfId="0" applyFont="1" applyBorder="1" applyAlignment="1">
      <alignment horizontal="center" vertical="center" wrapText="1"/>
    </xf>
    <xf numFmtId="178" fontId="1" fillId="0" borderId="5" xfId="0" applyNumberFormat="1" applyFont="1" applyBorder="1" applyAlignment="1">
      <alignment horizontal="right" vertical="center"/>
    </xf>
    <xf numFmtId="178" fontId="1" fillId="0" borderId="0" xfId="0" applyNumberFormat="1" applyFont="1" applyAlignment="1">
      <alignment horizontal="right" vertical="center"/>
    </xf>
    <xf numFmtId="176" fontId="1" fillId="0" borderId="0" xfId="0" applyNumberFormat="1" applyFont="1" applyAlignment="1">
      <alignment horizontal="right" vertical="center"/>
    </xf>
    <xf numFmtId="179" fontId="5" fillId="0" borderId="0" xfId="0" applyNumberFormat="1" applyFont="1" applyAlignment="1">
      <alignment horizontal="right" vertical="center" wrapText="1"/>
    </xf>
    <xf numFmtId="176" fontId="5" fillId="0" borderId="0" xfId="0" applyNumberFormat="1" applyFont="1" applyAlignment="1">
      <alignment horizontal="right" vertical="center" wrapText="1"/>
    </xf>
    <xf numFmtId="177" fontId="1" fillId="0" borderId="0" xfId="0" applyNumberFormat="1" applyFont="1" applyAlignment="1">
      <alignment horizontal="center" vertical="center"/>
    </xf>
    <xf numFmtId="10" fontId="1" fillId="0" borderId="0" xfId="0" applyNumberFormat="1" applyFont="1" applyAlignment="1">
      <alignment horizontal="center" vertical="center"/>
    </xf>
    <xf numFmtId="10" fontId="1" fillId="0" borderId="0" xfId="0" applyNumberFormat="1" applyFont="1" applyAlignment="1">
      <alignment horizontal="right" vertical="center"/>
    </xf>
    <xf numFmtId="10" fontId="1" fillId="0" borderId="9" xfId="0" applyNumberFormat="1" applyFont="1" applyBorder="1" applyAlignment="1">
      <alignment horizontal="right" vertical="center"/>
    </xf>
    <xf numFmtId="176" fontId="1" fillId="0" borderId="5" xfId="0" applyNumberFormat="1" applyFont="1" applyBorder="1" applyAlignment="1">
      <alignment horizontal="right" vertical="center"/>
    </xf>
    <xf numFmtId="177" fontId="1" fillId="0" borderId="0" xfId="0" applyNumberFormat="1" applyFont="1" applyAlignment="1">
      <alignment horizontal="right" vertical="center"/>
    </xf>
    <xf numFmtId="0" fontId="7" fillId="0" borderId="5" xfId="0" applyFont="1" applyBorder="1" applyAlignment="1">
      <alignment vertical="center" wrapText="1"/>
    </xf>
    <xf numFmtId="0" fontId="8" fillId="0" borderId="10" xfId="0" applyFont="1" applyBorder="1"/>
    <xf numFmtId="0" fontId="1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8" fillId="0" borderId="7" xfId="0" applyFont="1" applyBorder="1"/>
    <xf numFmtId="0" fontId="1" fillId="0" borderId="5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right" vertical="center"/>
    </xf>
    <xf numFmtId="0" fontId="1" fillId="0" borderId="5" xfId="0" applyFont="1" applyBorder="1" applyAlignment="1">
      <alignment vertical="center" wrapText="1"/>
    </xf>
    <xf numFmtId="0" fontId="1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8" fillId="0" borderId="0" xfId="0" applyFont="1" applyBorder="1"/>
    <xf numFmtId="0" fontId="4" fillId="0" borderId="0" xfId="0" applyFont="1" applyBorder="1"/>
    <xf numFmtId="0" fontId="1" fillId="0" borderId="11" xfId="0" applyFont="1" applyBorder="1" applyAlignment="1">
      <alignment horizontal="center" vertical="center"/>
    </xf>
    <xf numFmtId="178" fontId="1" fillId="0" borderId="5" xfId="0" applyNumberFormat="1" applyFont="1" applyBorder="1" applyAlignment="1">
      <alignment horizontal="center" vertical="center"/>
    </xf>
    <xf numFmtId="178" fontId="1" fillId="0" borderId="0" xfId="0" applyNumberFormat="1" applyFont="1" applyBorder="1" applyAlignment="1">
      <alignment horizontal="center" vertical="center"/>
    </xf>
    <xf numFmtId="178" fontId="1" fillId="0" borderId="0" xfId="0" applyNumberFormat="1" applyFont="1" applyBorder="1" applyAlignment="1">
      <alignment horizontal="right" vertical="center"/>
    </xf>
    <xf numFmtId="179" fontId="5" fillId="0" borderId="0" xfId="0" applyNumberFormat="1" applyFont="1" applyBorder="1" applyAlignment="1">
      <alignment horizontal="right" vertical="center" wrapText="1"/>
    </xf>
    <xf numFmtId="176" fontId="5" fillId="0" borderId="0" xfId="0" applyNumberFormat="1" applyFont="1" applyBorder="1" applyAlignment="1">
      <alignment horizontal="right" vertical="center" wrapText="1"/>
    </xf>
    <xf numFmtId="177" fontId="1" fillId="0" borderId="0" xfId="0" applyNumberFormat="1" applyFont="1" applyBorder="1" applyAlignment="1">
      <alignment horizontal="right" vertical="center"/>
    </xf>
    <xf numFmtId="10" fontId="1" fillId="0" borderId="0" xfId="0" applyNumberFormat="1" applyFont="1" applyBorder="1" applyAlignment="1">
      <alignment horizontal="right" vertical="center"/>
    </xf>
    <xf numFmtId="0" fontId="1" fillId="0" borderId="11" xfId="0" applyFont="1" applyBorder="1" applyAlignment="1">
      <alignment horizontal="center" vertical="center"/>
    </xf>
    <xf numFmtId="0" fontId="1" fillId="0" borderId="9" xfId="0" applyFont="1" applyBorder="1" applyAlignment="1">
      <alignment horizontal="right" vertical="center"/>
    </xf>
    <xf numFmtId="0" fontId="2" fillId="0" borderId="6" xfId="0" applyFont="1" applyBorder="1" applyAlignment="1">
      <alignment horizontal="center" vertical="center"/>
    </xf>
    <xf numFmtId="49" fontId="3" fillId="0" borderId="8" xfId="0" applyNumberFormat="1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00"/>
  <sheetViews>
    <sheetView tabSelected="1" workbookViewId="0">
      <selection activeCell="S14" sqref="S14"/>
    </sheetView>
  </sheetViews>
  <sheetFormatPr defaultColWidth="9.28515625" defaultRowHeight="15" x14ac:dyDescent="0.25"/>
  <cols>
    <col min="1" max="1" width="15" customWidth="1"/>
    <col min="2" max="2" width="20" customWidth="1"/>
    <col min="3" max="3" width="12" customWidth="1"/>
    <col min="4" max="5" width="11" customWidth="1"/>
    <col min="6" max="7" width="12" customWidth="1"/>
    <col min="8" max="8" width="11" customWidth="1"/>
    <col min="9" max="10" width="12" customWidth="1"/>
    <col min="11" max="11" width="11" customWidth="1"/>
    <col min="12" max="12" width="12" customWidth="1"/>
    <col min="13" max="14" width="11" customWidth="1"/>
    <col min="15" max="15" width="13" customWidth="1"/>
    <col min="16" max="16" width="20" customWidth="1"/>
  </cols>
  <sheetData>
    <row r="1" spans="1:17" ht="23.25" customHeight="1" x14ac:dyDescent="0.25">
      <c r="A1" s="1" t="s">
        <v>0</v>
      </c>
      <c r="B1" s="9"/>
      <c r="C1" s="11"/>
      <c r="D1" s="11"/>
      <c r="E1" s="11"/>
      <c r="F1" s="11"/>
      <c r="G1" s="11"/>
      <c r="H1" s="11"/>
      <c r="I1" s="11"/>
      <c r="J1" s="41"/>
      <c r="K1" s="41"/>
      <c r="L1" s="7"/>
      <c r="M1" s="7"/>
      <c r="N1" s="33"/>
      <c r="O1" s="1" t="s">
        <v>47</v>
      </c>
      <c r="P1" s="20" t="s">
        <v>50</v>
      </c>
      <c r="Q1" s="37"/>
    </row>
    <row r="2" spans="1:17" ht="23.25" customHeight="1" x14ac:dyDescent="0.25">
      <c r="A2" s="1" t="s">
        <v>1</v>
      </c>
      <c r="B2" s="42" t="s">
        <v>14</v>
      </c>
      <c r="C2" s="42"/>
      <c r="D2" s="19"/>
      <c r="E2" s="19"/>
      <c r="F2" s="19"/>
      <c r="G2" s="19"/>
      <c r="H2" s="19"/>
      <c r="I2" s="40"/>
      <c r="J2" s="40"/>
      <c r="K2" s="40"/>
      <c r="L2" s="40"/>
      <c r="M2" s="40"/>
      <c r="N2" s="40"/>
      <c r="O2" s="1" t="s">
        <v>48</v>
      </c>
      <c r="P2" s="35" t="s">
        <v>51</v>
      </c>
      <c r="Q2" s="37"/>
    </row>
    <row r="3" spans="1:17" ht="23.25" customHeight="1" x14ac:dyDescent="0.25">
      <c r="A3" s="43" t="s">
        <v>2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60"/>
      <c r="Q3" s="48"/>
    </row>
    <row r="4" spans="1:17" ht="19.5" customHeight="1" x14ac:dyDescent="0.25">
      <c r="A4" s="46" t="s">
        <v>3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61"/>
      <c r="P4" s="59" t="s">
        <v>52</v>
      </c>
      <c r="Q4" s="48"/>
    </row>
    <row r="5" spans="1:17" ht="16.5" customHeight="1" x14ac:dyDescent="0.25">
      <c r="A5" s="44"/>
      <c r="B5" s="44"/>
      <c r="C5" s="45" t="s">
        <v>31</v>
      </c>
      <c r="D5" s="44" t="s">
        <v>33</v>
      </c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58"/>
      <c r="Q5" s="48"/>
    </row>
    <row r="6" spans="1:17" ht="28.9" customHeight="1" x14ac:dyDescent="0.25">
      <c r="A6" s="44"/>
      <c r="B6" s="44"/>
      <c r="C6" s="45"/>
      <c r="D6" s="20" t="s">
        <v>34</v>
      </c>
      <c r="E6" s="1" t="s">
        <v>35</v>
      </c>
      <c r="F6" s="20" t="s">
        <v>36</v>
      </c>
      <c r="G6" s="20" t="s">
        <v>38</v>
      </c>
      <c r="H6" s="20" t="s">
        <v>39</v>
      </c>
      <c r="I6" s="20" t="s">
        <v>40</v>
      </c>
      <c r="J6" s="20" t="s">
        <v>41</v>
      </c>
      <c r="K6" s="20" t="s">
        <v>43</v>
      </c>
      <c r="L6" s="20" t="s">
        <v>44</v>
      </c>
      <c r="M6" s="1" t="s">
        <v>45</v>
      </c>
      <c r="N6" s="34" t="s">
        <v>46</v>
      </c>
      <c r="O6" s="1" t="s">
        <v>49</v>
      </c>
      <c r="P6" s="50" t="s">
        <v>53</v>
      </c>
      <c r="Q6" s="48"/>
    </row>
    <row r="7" spans="1:17" ht="21" customHeight="1" x14ac:dyDescent="0.25">
      <c r="A7" s="2" t="s">
        <v>4</v>
      </c>
      <c r="B7" s="2" t="s">
        <v>15</v>
      </c>
      <c r="C7" s="12">
        <f t="shared" ref="C7:C13" si="0">SUM(D7:P7)</f>
        <v>4007</v>
      </c>
      <c r="D7" s="21">
        <v>0</v>
      </c>
      <c r="E7" s="30">
        <f t="shared" ref="E7:O7" si="1">SUM(E8:E9)</f>
        <v>90</v>
      </c>
      <c r="F7" s="30">
        <f t="shared" si="1"/>
        <v>1110</v>
      </c>
      <c r="G7" s="30">
        <f t="shared" si="1"/>
        <v>543</v>
      </c>
      <c r="H7" s="30">
        <f t="shared" si="1"/>
        <v>366</v>
      </c>
      <c r="I7" s="30">
        <f t="shared" si="1"/>
        <v>345</v>
      </c>
      <c r="J7" s="30">
        <f t="shared" si="1"/>
        <v>396</v>
      </c>
      <c r="K7" s="30">
        <f t="shared" si="1"/>
        <v>345</v>
      </c>
      <c r="L7" s="30">
        <f t="shared" si="1"/>
        <v>324</v>
      </c>
      <c r="M7" s="30">
        <f t="shared" si="1"/>
        <v>247</v>
      </c>
      <c r="N7" s="30">
        <f t="shared" si="1"/>
        <v>160</v>
      </c>
      <c r="O7" s="30">
        <f t="shared" si="1"/>
        <v>81</v>
      </c>
      <c r="P7" s="51">
        <v>0</v>
      </c>
      <c r="Q7" s="48"/>
    </row>
    <row r="8" spans="1:17" ht="21" customHeight="1" x14ac:dyDescent="0.25">
      <c r="A8" s="3"/>
      <c r="B8" s="3" t="s">
        <v>16</v>
      </c>
      <c r="C8" s="13">
        <f t="shared" si="0"/>
        <v>2005</v>
      </c>
      <c r="D8" s="22">
        <v>0</v>
      </c>
      <c r="E8" s="22">
        <v>83</v>
      </c>
      <c r="F8" s="22">
        <v>688</v>
      </c>
      <c r="G8" s="22">
        <v>269</v>
      </c>
      <c r="H8" s="22">
        <v>165</v>
      </c>
      <c r="I8" s="22">
        <v>164</v>
      </c>
      <c r="J8" s="22">
        <v>176</v>
      </c>
      <c r="K8" s="22">
        <v>135</v>
      </c>
      <c r="L8" s="22">
        <v>112</v>
      </c>
      <c r="M8" s="22">
        <v>102</v>
      </c>
      <c r="N8" s="22">
        <v>71</v>
      </c>
      <c r="O8" s="22">
        <v>40</v>
      </c>
      <c r="P8" s="52">
        <v>0</v>
      </c>
      <c r="Q8" s="48"/>
    </row>
    <row r="9" spans="1:17" ht="21" customHeight="1" x14ac:dyDescent="0.25">
      <c r="A9" s="3"/>
      <c r="B9" s="3" t="s">
        <v>17</v>
      </c>
      <c r="C9" s="13">
        <f t="shared" si="0"/>
        <v>2002</v>
      </c>
      <c r="D9" s="22">
        <v>0</v>
      </c>
      <c r="E9" s="22">
        <v>7</v>
      </c>
      <c r="F9" s="22">
        <v>422</v>
      </c>
      <c r="G9" s="22">
        <v>274</v>
      </c>
      <c r="H9" s="22">
        <v>201</v>
      </c>
      <c r="I9" s="22">
        <v>181</v>
      </c>
      <c r="J9" s="22">
        <v>220</v>
      </c>
      <c r="K9" s="22">
        <v>210</v>
      </c>
      <c r="L9" s="22">
        <v>212</v>
      </c>
      <c r="M9" s="22">
        <v>145</v>
      </c>
      <c r="N9" s="22">
        <v>89</v>
      </c>
      <c r="O9" s="22">
        <v>41</v>
      </c>
      <c r="P9" s="52">
        <v>0</v>
      </c>
      <c r="Q9" s="48"/>
    </row>
    <row r="10" spans="1:17" ht="21" customHeight="1" x14ac:dyDescent="0.25">
      <c r="A10" s="3"/>
      <c r="B10" s="3" t="s">
        <v>18</v>
      </c>
      <c r="C10" s="13">
        <f t="shared" si="0"/>
        <v>10597</v>
      </c>
      <c r="D10" s="23">
        <f t="shared" ref="D10:O10" si="2">SUM(D11:D12)</f>
        <v>1</v>
      </c>
      <c r="E10" s="23">
        <f t="shared" si="2"/>
        <v>198</v>
      </c>
      <c r="F10" s="23">
        <f t="shared" si="2"/>
        <v>2324</v>
      </c>
      <c r="G10" s="23">
        <f t="shared" si="2"/>
        <v>1490</v>
      </c>
      <c r="H10" s="23">
        <f t="shared" si="2"/>
        <v>1128</v>
      </c>
      <c r="I10" s="23">
        <f t="shared" si="2"/>
        <v>1030</v>
      </c>
      <c r="J10" s="23">
        <f t="shared" si="2"/>
        <v>1155</v>
      </c>
      <c r="K10" s="23">
        <f t="shared" si="2"/>
        <v>959</v>
      </c>
      <c r="L10" s="23">
        <f t="shared" si="2"/>
        <v>916</v>
      </c>
      <c r="M10" s="23">
        <f t="shared" si="2"/>
        <v>758</v>
      </c>
      <c r="N10" s="23">
        <f t="shared" si="2"/>
        <v>454</v>
      </c>
      <c r="O10" s="23">
        <f t="shared" si="2"/>
        <v>184</v>
      </c>
      <c r="P10" s="52">
        <v>0</v>
      </c>
      <c r="Q10" s="48"/>
    </row>
    <row r="11" spans="1:17" ht="21" customHeight="1" x14ac:dyDescent="0.25">
      <c r="A11" s="3"/>
      <c r="B11" s="3" t="s">
        <v>16</v>
      </c>
      <c r="C11" s="13">
        <f t="shared" si="0"/>
        <v>5375</v>
      </c>
      <c r="D11" s="22">
        <v>0</v>
      </c>
      <c r="E11" s="22">
        <v>145</v>
      </c>
      <c r="F11" s="22">
        <v>1546</v>
      </c>
      <c r="G11" s="22">
        <v>772</v>
      </c>
      <c r="H11" s="22">
        <v>534</v>
      </c>
      <c r="I11" s="22">
        <v>493</v>
      </c>
      <c r="J11" s="22">
        <v>503</v>
      </c>
      <c r="K11" s="22">
        <v>399</v>
      </c>
      <c r="L11" s="22">
        <v>349</v>
      </c>
      <c r="M11" s="22">
        <v>330</v>
      </c>
      <c r="N11" s="22">
        <v>214</v>
      </c>
      <c r="O11" s="22">
        <v>90</v>
      </c>
      <c r="P11" s="52">
        <v>0</v>
      </c>
      <c r="Q11" s="48"/>
    </row>
    <row r="12" spans="1:17" ht="21" customHeight="1" x14ac:dyDescent="0.25">
      <c r="A12" s="4"/>
      <c r="B12" s="4" t="s">
        <v>17</v>
      </c>
      <c r="C12" s="13">
        <f t="shared" si="0"/>
        <v>5222</v>
      </c>
      <c r="D12" s="22">
        <v>1</v>
      </c>
      <c r="E12" s="22">
        <v>53</v>
      </c>
      <c r="F12" s="22">
        <v>778</v>
      </c>
      <c r="G12" s="22">
        <v>718</v>
      </c>
      <c r="H12" s="22">
        <v>594</v>
      </c>
      <c r="I12" s="22">
        <v>537</v>
      </c>
      <c r="J12" s="22">
        <v>652</v>
      </c>
      <c r="K12" s="22">
        <v>560</v>
      </c>
      <c r="L12" s="22">
        <v>567</v>
      </c>
      <c r="M12" s="22">
        <v>428</v>
      </c>
      <c r="N12" s="22">
        <v>240</v>
      </c>
      <c r="O12" s="22">
        <v>94</v>
      </c>
      <c r="P12" s="52">
        <v>0</v>
      </c>
      <c r="Q12" s="48"/>
    </row>
    <row r="13" spans="1:17" ht="21" customHeight="1" x14ac:dyDescent="0.25">
      <c r="A13" s="2" t="s">
        <v>5</v>
      </c>
      <c r="B13" s="2" t="s">
        <v>19</v>
      </c>
      <c r="C13" s="13">
        <f t="shared" si="0"/>
        <v>7278</v>
      </c>
      <c r="D13" s="22">
        <v>0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2">
        <v>0</v>
      </c>
      <c r="P13" s="53">
        <v>7278</v>
      </c>
      <c r="Q13" s="48"/>
    </row>
    <row r="14" spans="1:17" ht="21" customHeight="1" x14ac:dyDescent="0.25">
      <c r="A14" s="3"/>
      <c r="B14" s="3"/>
      <c r="C14" s="1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54"/>
      <c r="Q14" s="48"/>
    </row>
    <row r="15" spans="1:17" ht="21" customHeight="1" x14ac:dyDescent="0.25">
      <c r="A15" s="3"/>
      <c r="B15" s="3"/>
      <c r="C15" s="15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54"/>
      <c r="Q15" s="48"/>
    </row>
    <row r="16" spans="1:17" ht="21" customHeight="1" x14ac:dyDescent="0.25">
      <c r="A16" s="3"/>
      <c r="B16" s="3"/>
      <c r="C16" s="15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54"/>
      <c r="Q16" s="48"/>
    </row>
    <row r="17" spans="1:17" ht="21" customHeight="1" x14ac:dyDescent="0.25">
      <c r="A17" s="3"/>
      <c r="B17" s="3" t="s">
        <v>20</v>
      </c>
      <c r="C17" s="13">
        <f>SUM(D17:P17)</f>
        <v>13037</v>
      </c>
      <c r="D17" s="22">
        <v>0</v>
      </c>
      <c r="E17" s="22">
        <v>0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22">
        <v>0</v>
      </c>
      <c r="P17" s="53">
        <v>13037</v>
      </c>
      <c r="Q17" s="48"/>
    </row>
    <row r="18" spans="1:17" ht="21" customHeight="1" x14ac:dyDescent="0.25">
      <c r="A18" s="3"/>
      <c r="B18" s="3"/>
      <c r="C18" s="1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55"/>
      <c r="Q18" s="48"/>
    </row>
    <row r="19" spans="1:17" ht="21" customHeight="1" x14ac:dyDescent="0.25">
      <c r="A19" s="3"/>
      <c r="B19" s="3"/>
      <c r="C19" s="1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55"/>
      <c r="Q19" s="48"/>
    </row>
    <row r="20" spans="1:17" ht="21" customHeight="1" x14ac:dyDescent="0.25">
      <c r="A20" s="4"/>
      <c r="B20" s="4"/>
      <c r="C20" s="14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55"/>
      <c r="Q20" s="48"/>
    </row>
    <row r="21" spans="1:17" ht="44.65" customHeight="1" x14ac:dyDescent="0.25">
      <c r="A21" s="5" t="s">
        <v>6</v>
      </c>
      <c r="B21" s="2" t="s">
        <v>21</v>
      </c>
      <c r="C21" s="13">
        <f t="shared" ref="C21:C27" si="3">SUM(D21:P21)</f>
        <v>416</v>
      </c>
      <c r="D21" s="22">
        <v>0</v>
      </c>
      <c r="E21" s="23">
        <f t="shared" ref="E21:O21" si="4">SUM(E22:E23)</f>
        <v>2</v>
      </c>
      <c r="F21" s="23">
        <f t="shared" si="4"/>
        <v>91</v>
      </c>
      <c r="G21" s="23">
        <f t="shared" si="4"/>
        <v>97</v>
      </c>
      <c r="H21" s="23">
        <f t="shared" si="4"/>
        <v>30</v>
      </c>
      <c r="I21" s="23">
        <f t="shared" si="4"/>
        <v>45</v>
      </c>
      <c r="J21" s="23">
        <f t="shared" si="4"/>
        <v>45</v>
      </c>
      <c r="K21" s="23">
        <f t="shared" si="4"/>
        <v>27</v>
      </c>
      <c r="L21" s="23">
        <f t="shared" si="4"/>
        <v>31</v>
      </c>
      <c r="M21" s="23">
        <f t="shared" si="4"/>
        <v>29</v>
      </c>
      <c r="N21" s="23">
        <f t="shared" si="4"/>
        <v>9</v>
      </c>
      <c r="O21" s="23">
        <f t="shared" si="4"/>
        <v>10</v>
      </c>
      <c r="P21" s="53">
        <v>0</v>
      </c>
      <c r="Q21" s="48"/>
    </row>
    <row r="22" spans="1:17" ht="21" customHeight="1" x14ac:dyDescent="0.25">
      <c r="A22" s="3"/>
      <c r="B22" s="3" t="s">
        <v>16</v>
      </c>
      <c r="C22" s="13">
        <f t="shared" si="3"/>
        <v>196</v>
      </c>
      <c r="D22" s="22">
        <v>0</v>
      </c>
      <c r="E22" s="22">
        <v>2</v>
      </c>
      <c r="F22" s="22">
        <v>53</v>
      </c>
      <c r="G22" s="22">
        <v>50</v>
      </c>
      <c r="H22" s="22">
        <v>17</v>
      </c>
      <c r="I22" s="22">
        <v>24</v>
      </c>
      <c r="J22" s="22">
        <v>19</v>
      </c>
      <c r="K22" s="22">
        <v>9</v>
      </c>
      <c r="L22" s="22">
        <v>7</v>
      </c>
      <c r="M22" s="22">
        <v>10</v>
      </c>
      <c r="N22" s="22">
        <v>1</v>
      </c>
      <c r="O22" s="22">
        <v>4</v>
      </c>
      <c r="P22" s="53">
        <v>0</v>
      </c>
      <c r="Q22" s="48"/>
    </row>
    <row r="23" spans="1:17" ht="21" customHeight="1" x14ac:dyDescent="0.25">
      <c r="A23" s="3"/>
      <c r="B23" s="3" t="s">
        <v>17</v>
      </c>
      <c r="C23" s="13">
        <f t="shared" si="3"/>
        <v>220</v>
      </c>
      <c r="D23" s="22">
        <v>0</v>
      </c>
      <c r="E23" s="22">
        <v>0</v>
      </c>
      <c r="F23" s="22">
        <v>38</v>
      </c>
      <c r="G23" s="22">
        <v>47</v>
      </c>
      <c r="H23" s="22">
        <v>13</v>
      </c>
      <c r="I23" s="22">
        <v>21</v>
      </c>
      <c r="J23" s="22">
        <v>26</v>
      </c>
      <c r="K23" s="22">
        <v>18</v>
      </c>
      <c r="L23" s="22">
        <v>24</v>
      </c>
      <c r="M23" s="22">
        <v>19</v>
      </c>
      <c r="N23" s="22">
        <v>8</v>
      </c>
      <c r="O23" s="22">
        <v>6</v>
      </c>
      <c r="P23" s="53">
        <v>0</v>
      </c>
      <c r="Q23" s="48"/>
    </row>
    <row r="24" spans="1:17" ht="21" customHeight="1" x14ac:dyDescent="0.25">
      <c r="A24" s="3"/>
      <c r="B24" s="3" t="s">
        <v>22</v>
      </c>
      <c r="C24" s="13">
        <f t="shared" si="3"/>
        <v>2898</v>
      </c>
      <c r="D24" s="22">
        <v>0</v>
      </c>
      <c r="E24" s="23">
        <f t="shared" ref="E24:O24" si="5">SUM(E25:E26)</f>
        <v>60</v>
      </c>
      <c r="F24" s="23">
        <f t="shared" si="5"/>
        <v>548</v>
      </c>
      <c r="G24" s="23">
        <f t="shared" si="5"/>
        <v>490</v>
      </c>
      <c r="H24" s="23">
        <f t="shared" si="5"/>
        <v>310</v>
      </c>
      <c r="I24" s="23">
        <f t="shared" si="5"/>
        <v>280</v>
      </c>
      <c r="J24" s="23">
        <f t="shared" si="5"/>
        <v>335</v>
      </c>
      <c r="K24" s="23">
        <f t="shared" si="5"/>
        <v>246</v>
      </c>
      <c r="L24" s="23">
        <f t="shared" si="5"/>
        <v>250</v>
      </c>
      <c r="M24" s="23">
        <f t="shared" si="5"/>
        <v>194</v>
      </c>
      <c r="N24" s="23">
        <f t="shared" si="5"/>
        <v>129</v>
      </c>
      <c r="O24" s="23">
        <f t="shared" si="5"/>
        <v>56</v>
      </c>
      <c r="P24" s="53">
        <v>0</v>
      </c>
      <c r="Q24" s="48"/>
    </row>
    <row r="25" spans="1:17" ht="21" customHeight="1" x14ac:dyDescent="0.25">
      <c r="A25" s="3"/>
      <c r="B25" s="3" t="s">
        <v>16</v>
      </c>
      <c r="C25" s="13">
        <f t="shared" si="3"/>
        <v>1407</v>
      </c>
      <c r="D25" s="22">
        <v>0</v>
      </c>
      <c r="E25" s="22">
        <v>32</v>
      </c>
      <c r="F25" s="22">
        <v>374</v>
      </c>
      <c r="G25" s="22">
        <v>245</v>
      </c>
      <c r="H25" s="22">
        <v>154</v>
      </c>
      <c r="I25" s="22">
        <v>132</v>
      </c>
      <c r="J25" s="22">
        <v>141</v>
      </c>
      <c r="K25" s="22">
        <v>100</v>
      </c>
      <c r="L25" s="22">
        <v>76</v>
      </c>
      <c r="M25" s="22">
        <v>74</v>
      </c>
      <c r="N25" s="22">
        <v>55</v>
      </c>
      <c r="O25" s="22">
        <v>24</v>
      </c>
      <c r="P25" s="53">
        <v>0</v>
      </c>
      <c r="Q25" s="48"/>
    </row>
    <row r="26" spans="1:17" ht="21" customHeight="1" x14ac:dyDescent="0.25">
      <c r="A26" s="4"/>
      <c r="B26" s="4" t="s">
        <v>17</v>
      </c>
      <c r="C26" s="13">
        <f t="shared" si="3"/>
        <v>1491</v>
      </c>
      <c r="D26" s="22">
        <v>0</v>
      </c>
      <c r="E26" s="22">
        <v>28</v>
      </c>
      <c r="F26" s="22">
        <v>174</v>
      </c>
      <c r="G26" s="22">
        <v>245</v>
      </c>
      <c r="H26" s="22">
        <v>156</v>
      </c>
      <c r="I26" s="22">
        <v>148</v>
      </c>
      <c r="J26" s="22">
        <v>194</v>
      </c>
      <c r="K26" s="22">
        <v>146</v>
      </c>
      <c r="L26" s="22">
        <v>174</v>
      </c>
      <c r="M26" s="22">
        <v>120</v>
      </c>
      <c r="N26" s="22">
        <v>74</v>
      </c>
      <c r="O26" s="22">
        <v>32</v>
      </c>
      <c r="P26" s="53">
        <v>0</v>
      </c>
      <c r="Q26" s="48"/>
    </row>
    <row r="27" spans="1:17" ht="43.15" customHeight="1" x14ac:dyDescent="0.25">
      <c r="A27" s="5" t="s">
        <v>7</v>
      </c>
      <c r="B27" s="2" t="s">
        <v>23</v>
      </c>
      <c r="C27" s="13">
        <f t="shared" si="3"/>
        <v>1896</v>
      </c>
      <c r="D27" s="22">
        <v>0</v>
      </c>
      <c r="E27" s="22">
        <v>0</v>
      </c>
      <c r="F27" s="22">
        <v>0</v>
      </c>
      <c r="G27" s="22">
        <v>0</v>
      </c>
      <c r="H27" s="22">
        <v>0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  <c r="N27" s="22">
        <v>0</v>
      </c>
      <c r="O27" s="22">
        <v>0</v>
      </c>
      <c r="P27" s="53">
        <v>1896</v>
      </c>
      <c r="Q27" s="48"/>
    </row>
    <row r="28" spans="1:17" ht="21" customHeight="1" x14ac:dyDescent="0.25">
      <c r="A28" s="3"/>
      <c r="B28" s="3"/>
      <c r="C28" s="1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54"/>
      <c r="Q28" s="48"/>
    </row>
    <row r="29" spans="1:17" ht="21" customHeight="1" x14ac:dyDescent="0.25">
      <c r="A29" s="3"/>
      <c r="B29" s="3"/>
      <c r="C29" s="1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54"/>
      <c r="Q29" s="48"/>
    </row>
    <row r="30" spans="1:17" ht="21" customHeight="1" x14ac:dyDescent="0.25">
      <c r="A30" s="3"/>
      <c r="B30" s="3"/>
      <c r="C30" s="1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54"/>
      <c r="Q30" s="48"/>
    </row>
    <row r="31" spans="1:17" ht="21" customHeight="1" x14ac:dyDescent="0.25">
      <c r="A31" s="3"/>
      <c r="B31" s="3" t="s">
        <v>24</v>
      </c>
      <c r="C31" s="13">
        <f>SUM(D31:P31)</f>
        <v>6268</v>
      </c>
      <c r="D31" s="22">
        <v>0</v>
      </c>
      <c r="E31" s="22">
        <v>0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22">
        <v>0</v>
      </c>
      <c r="O31" s="22">
        <v>0</v>
      </c>
      <c r="P31" s="53">
        <v>6268</v>
      </c>
      <c r="Q31" s="48"/>
    </row>
    <row r="32" spans="1:17" ht="21" customHeight="1" x14ac:dyDescent="0.25">
      <c r="A32" s="3"/>
      <c r="B32" s="3"/>
      <c r="C32" s="1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55"/>
      <c r="Q32" s="48"/>
    </row>
    <row r="33" spans="1:17" ht="21" customHeight="1" x14ac:dyDescent="0.25">
      <c r="A33" s="3"/>
      <c r="B33" s="3"/>
      <c r="C33" s="1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55"/>
      <c r="Q33" s="48"/>
    </row>
    <row r="34" spans="1:17" ht="21" customHeight="1" x14ac:dyDescent="0.25">
      <c r="A34" s="4"/>
      <c r="B34" s="4"/>
      <c r="C34" s="1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55"/>
      <c r="Q34" s="48"/>
    </row>
    <row r="35" spans="1:17" ht="21" customHeight="1" x14ac:dyDescent="0.25">
      <c r="A35" s="2" t="s">
        <v>8</v>
      </c>
      <c r="B35" s="2" t="s">
        <v>25</v>
      </c>
      <c r="C35" s="16">
        <f t="shared" ref="C35:P35" si="6">IF(C7&lt;&gt;0, C13/C7, "--")</f>
        <v>1.8163214374844023</v>
      </c>
      <c r="D35" s="26" t="str">
        <f t="shared" si="6"/>
        <v>--</v>
      </c>
      <c r="E35" s="31">
        <f t="shared" si="6"/>
        <v>0</v>
      </c>
      <c r="F35" s="31">
        <f t="shared" si="6"/>
        <v>0</v>
      </c>
      <c r="G35" s="31">
        <f t="shared" si="6"/>
        <v>0</v>
      </c>
      <c r="H35" s="31">
        <f t="shared" si="6"/>
        <v>0</v>
      </c>
      <c r="I35" s="31">
        <f t="shared" si="6"/>
        <v>0</v>
      </c>
      <c r="J35" s="31">
        <f t="shared" si="6"/>
        <v>0</v>
      </c>
      <c r="K35" s="31">
        <f t="shared" si="6"/>
        <v>0</v>
      </c>
      <c r="L35" s="31">
        <f t="shared" si="6"/>
        <v>0</v>
      </c>
      <c r="M35" s="31">
        <f t="shared" si="6"/>
        <v>0</v>
      </c>
      <c r="N35" s="31">
        <f t="shared" si="6"/>
        <v>0</v>
      </c>
      <c r="O35" s="31">
        <f t="shared" si="6"/>
        <v>0</v>
      </c>
      <c r="P35" s="56" t="str">
        <f t="shared" si="6"/>
        <v>--</v>
      </c>
      <c r="Q35" s="48"/>
    </row>
    <row r="36" spans="1:17" ht="21" customHeight="1" x14ac:dyDescent="0.25">
      <c r="A36" s="4"/>
      <c r="B36" s="4" t="s">
        <v>26</v>
      </c>
      <c r="C36" s="16">
        <f t="shared" ref="C36:P36" si="7">IF(C10&lt;&gt;0, C17/C10, "--")</f>
        <v>1.2302538454279512</v>
      </c>
      <c r="D36" s="26">
        <f t="shared" si="7"/>
        <v>0</v>
      </c>
      <c r="E36" s="31">
        <f t="shared" si="7"/>
        <v>0</v>
      </c>
      <c r="F36" s="31">
        <f t="shared" si="7"/>
        <v>0</v>
      </c>
      <c r="G36" s="31">
        <f t="shared" si="7"/>
        <v>0</v>
      </c>
      <c r="H36" s="31">
        <f t="shared" si="7"/>
        <v>0</v>
      </c>
      <c r="I36" s="31">
        <f t="shared" si="7"/>
        <v>0</v>
      </c>
      <c r="J36" s="31">
        <f t="shared" si="7"/>
        <v>0</v>
      </c>
      <c r="K36" s="31">
        <f t="shared" si="7"/>
        <v>0</v>
      </c>
      <c r="L36" s="31">
        <f t="shared" si="7"/>
        <v>0</v>
      </c>
      <c r="M36" s="31">
        <f t="shared" si="7"/>
        <v>0</v>
      </c>
      <c r="N36" s="31">
        <f t="shared" si="7"/>
        <v>0</v>
      </c>
      <c r="O36" s="31">
        <f t="shared" si="7"/>
        <v>0</v>
      </c>
      <c r="P36" s="56" t="str">
        <f t="shared" si="7"/>
        <v>--</v>
      </c>
      <c r="Q36" s="48"/>
    </row>
    <row r="37" spans="1:17" ht="21" customHeight="1" x14ac:dyDescent="0.25">
      <c r="A37" s="6" t="s">
        <v>9</v>
      </c>
      <c r="B37" s="2" t="s">
        <v>27</v>
      </c>
      <c r="C37" s="17">
        <f t="shared" ref="C37:P37" si="8">IF(AND(C21=0, C7&lt;&gt;0), "-", IF(C7&lt;&gt;0, C21/C7, "--"))</f>
        <v>0.10381831794359871</v>
      </c>
      <c r="D37" s="27" t="str">
        <f t="shared" si="8"/>
        <v>--</v>
      </c>
      <c r="E37" s="28">
        <f t="shared" si="8"/>
        <v>2.2222222222222223E-2</v>
      </c>
      <c r="F37" s="28">
        <f t="shared" si="8"/>
        <v>8.1981981981981977E-2</v>
      </c>
      <c r="G37" s="28">
        <f t="shared" si="8"/>
        <v>0.17863720073664824</v>
      </c>
      <c r="H37" s="28">
        <f t="shared" si="8"/>
        <v>8.1967213114754092E-2</v>
      </c>
      <c r="I37" s="28">
        <f t="shared" si="8"/>
        <v>0.13043478260869565</v>
      </c>
      <c r="J37" s="28">
        <f t="shared" si="8"/>
        <v>0.11363636363636363</v>
      </c>
      <c r="K37" s="28">
        <f t="shared" si="8"/>
        <v>7.8260869565217397E-2</v>
      </c>
      <c r="L37" s="28">
        <f t="shared" si="8"/>
        <v>9.5679012345679007E-2</v>
      </c>
      <c r="M37" s="28">
        <f t="shared" si="8"/>
        <v>0.11740890688259109</v>
      </c>
      <c r="N37" s="28">
        <f t="shared" si="8"/>
        <v>5.6250000000000001E-2</v>
      </c>
      <c r="O37" s="28">
        <f t="shared" si="8"/>
        <v>0.12345679012345678</v>
      </c>
      <c r="P37" s="57" t="str">
        <f t="shared" si="8"/>
        <v>--</v>
      </c>
      <c r="Q37" s="48"/>
    </row>
    <row r="38" spans="1:17" ht="21" customHeight="1" x14ac:dyDescent="0.25">
      <c r="A38" s="4"/>
      <c r="B38" s="4" t="s">
        <v>28</v>
      </c>
      <c r="C38" s="17">
        <f t="shared" ref="C38:P38" si="9">IF(AND(C24=0, C10&lt;&gt;0), "-", IF(C10&lt;&gt;0, C24/C10, "--"))</f>
        <v>0.27347362461073887</v>
      </c>
      <c r="D38" s="27" t="str">
        <f t="shared" si="9"/>
        <v>-</v>
      </c>
      <c r="E38" s="28">
        <f t="shared" si="9"/>
        <v>0.30303030303030304</v>
      </c>
      <c r="F38" s="28">
        <f t="shared" si="9"/>
        <v>0.23580034423407917</v>
      </c>
      <c r="G38" s="28">
        <f t="shared" si="9"/>
        <v>0.32885906040268459</v>
      </c>
      <c r="H38" s="28">
        <f t="shared" si="9"/>
        <v>0.27482269503546097</v>
      </c>
      <c r="I38" s="28">
        <f t="shared" si="9"/>
        <v>0.27184466019417475</v>
      </c>
      <c r="J38" s="28">
        <f t="shared" si="9"/>
        <v>0.29004329004329005</v>
      </c>
      <c r="K38" s="28">
        <f t="shared" si="9"/>
        <v>0.25651720542231493</v>
      </c>
      <c r="L38" s="28">
        <f t="shared" si="9"/>
        <v>0.27292576419213976</v>
      </c>
      <c r="M38" s="28">
        <f t="shared" si="9"/>
        <v>0.25593667546174143</v>
      </c>
      <c r="N38" s="28">
        <f t="shared" si="9"/>
        <v>0.28414096916299558</v>
      </c>
      <c r="O38" s="28">
        <f t="shared" si="9"/>
        <v>0.30434782608695654</v>
      </c>
      <c r="P38" s="57" t="str">
        <f t="shared" si="9"/>
        <v>--</v>
      </c>
      <c r="Q38" s="48"/>
    </row>
    <row r="39" spans="1:17" ht="21" customHeight="1" x14ac:dyDescent="0.25">
      <c r="A39" s="6" t="s">
        <v>10</v>
      </c>
      <c r="B39" s="2" t="s">
        <v>29</v>
      </c>
      <c r="C39" s="17">
        <f t="shared" ref="C39:P39" si="10">IF(AND(C27=0, C13&lt;&gt;0), "-", IF(C13&lt;&gt;0, C27/C13, "--"))</f>
        <v>0.26051112943116239</v>
      </c>
      <c r="D39" s="28" t="str">
        <f t="shared" si="10"/>
        <v>--</v>
      </c>
      <c r="E39" s="28" t="str">
        <f t="shared" si="10"/>
        <v>--</v>
      </c>
      <c r="F39" s="28" t="str">
        <f t="shared" si="10"/>
        <v>--</v>
      </c>
      <c r="G39" s="28" t="str">
        <f t="shared" si="10"/>
        <v>--</v>
      </c>
      <c r="H39" s="28" t="str">
        <f t="shared" si="10"/>
        <v>--</v>
      </c>
      <c r="I39" s="28" t="str">
        <f t="shared" si="10"/>
        <v>--</v>
      </c>
      <c r="J39" s="28" t="str">
        <f t="shared" si="10"/>
        <v>--</v>
      </c>
      <c r="K39" s="28" t="str">
        <f t="shared" si="10"/>
        <v>--</v>
      </c>
      <c r="L39" s="28" t="str">
        <f t="shared" si="10"/>
        <v>--</v>
      </c>
      <c r="M39" s="28" t="str">
        <f t="shared" si="10"/>
        <v>--</v>
      </c>
      <c r="N39" s="28" t="str">
        <f t="shared" si="10"/>
        <v>--</v>
      </c>
      <c r="O39" s="28" t="str">
        <f t="shared" si="10"/>
        <v>--</v>
      </c>
      <c r="P39" s="57">
        <f t="shared" si="10"/>
        <v>0.26051112943116239</v>
      </c>
      <c r="Q39" s="48"/>
    </row>
    <row r="40" spans="1:17" ht="21" customHeight="1" x14ac:dyDescent="0.25">
      <c r="A40" s="4"/>
      <c r="B40" s="4" t="s">
        <v>30</v>
      </c>
      <c r="C40" s="18">
        <f t="shared" ref="C40:P40" si="11">IF(AND(C31=0, C17&lt;&gt;0), "-", IF(C17&lt;&gt;0, C31/C17, "--"))</f>
        <v>0.48078545677686585</v>
      </c>
      <c r="D40" s="29" t="str">
        <f t="shared" si="11"/>
        <v>--</v>
      </c>
      <c r="E40" s="29" t="str">
        <f t="shared" si="11"/>
        <v>--</v>
      </c>
      <c r="F40" s="29" t="str">
        <f t="shared" si="11"/>
        <v>--</v>
      </c>
      <c r="G40" s="29" t="str">
        <f t="shared" si="11"/>
        <v>--</v>
      </c>
      <c r="H40" s="29" t="str">
        <f t="shared" si="11"/>
        <v>--</v>
      </c>
      <c r="I40" s="29" t="str">
        <f t="shared" si="11"/>
        <v>--</v>
      </c>
      <c r="J40" s="29" t="str">
        <f t="shared" si="11"/>
        <v>--</v>
      </c>
      <c r="K40" s="29" t="str">
        <f t="shared" si="11"/>
        <v>--</v>
      </c>
      <c r="L40" s="29" t="str">
        <f t="shared" si="11"/>
        <v>--</v>
      </c>
      <c r="M40" s="29" t="str">
        <f t="shared" si="11"/>
        <v>--</v>
      </c>
      <c r="N40" s="29" t="str">
        <f t="shared" si="11"/>
        <v>--</v>
      </c>
      <c r="O40" s="29" t="str">
        <f t="shared" si="11"/>
        <v>--</v>
      </c>
      <c r="P40" s="29">
        <f t="shared" si="11"/>
        <v>0.48078545677686585</v>
      </c>
      <c r="Q40" s="48"/>
    </row>
    <row r="41" spans="1:17" ht="59.1" customHeight="1" x14ac:dyDescent="0.25">
      <c r="A41" s="7" t="s">
        <v>11</v>
      </c>
      <c r="B41" s="10"/>
      <c r="C41" s="38" t="s">
        <v>32</v>
      </c>
      <c r="D41" s="38"/>
      <c r="E41" s="10"/>
      <c r="F41" s="39" t="s">
        <v>37</v>
      </c>
      <c r="G41" s="39"/>
      <c r="H41" s="39"/>
      <c r="I41" s="10"/>
      <c r="J41" s="7" t="s">
        <v>42</v>
      </c>
      <c r="K41" s="10"/>
      <c r="L41" s="10"/>
      <c r="M41" s="32"/>
      <c r="N41" s="32"/>
      <c r="O41" s="32"/>
      <c r="P41" s="36" t="s">
        <v>54</v>
      </c>
    </row>
    <row r="42" spans="1:17" ht="26.1" customHeight="1" x14ac:dyDescent="0.25">
      <c r="A42" s="47" t="s">
        <v>12</v>
      </c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</row>
    <row r="43" spans="1:17" ht="22.9" customHeight="1" x14ac:dyDescent="0.25">
      <c r="A43" s="47" t="s">
        <v>13</v>
      </c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</row>
    <row r="44" spans="1:17" ht="15.75" x14ac:dyDescent="0.2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49"/>
    </row>
    <row r="45" spans="1:17" ht="15.75" x14ac:dyDescent="0.2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49"/>
    </row>
    <row r="46" spans="1:17" ht="15.75" x14ac:dyDescent="0.2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49"/>
    </row>
    <row r="47" spans="1:17" ht="15.75" x14ac:dyDescent="0.2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49"/>
    </row>
    <row r="48" spans="1:17" ht="15.75" x14ac:dyDescent="0.2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49"/>
    </row>
    <row r="49" spans="1:16" ht="15.75" x14ac:dyDescent="0.2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49"/>
    </row>
    <row r="50" spans="1:16" ht="15.75" x14ac:dyDescent="0.2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49"/>
    </row>
    <row r="51" spans="1:16" ht="15.75" x14ac:dyDescent="0.2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49"/>
    </row>
    <row r="52" spans="1:16" ht="15.75" x14ac:dyDescent="0.2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49"/>
    </row>
    <row r="53" spans="1:16" ht="15.75" x14ac:dyDescent="0.2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49"/>
    </row>
    <row r="54" spans="1:16" ht="15.75" x14ac:dyDescent="0.2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49"/>
    </row>
    <row r="55" spans="1:16" ht="15.75" x14ac:dyDescent="0.2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49"/>
    </row>
    <row r="56" spans="1:16" ht="15.75" x14ac:dyDescent="0.2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49"/>
    </row>
    <row r="57" spans="1:16" ht="15.75" x14ac:dyDescent="0.2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49"/>
    </row>
    <row r="58" spans="1:16" ht="15.75" x14ac:dyDescent="0.2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49"/>
    </row>
    <row r="59" spans="1:16" ht="15.75" x14ac:dyDescent="0.2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49"/>
    </row>
    <row r="60" spans="1:16" ht="15.75" x14ac:dyDescent="0.2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49"/>
    </row>
    <row r="61" spans="1:16" ht="15.75" x14ac:dyDescent="0.2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</row>
    <row r="62" spans="1:16" ht="15.75" x14ac:dyDescent="0.2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</row>
    <row r="63" spans="1:16" ht="15.75" x14ac:dyDescent="0.2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</row>
    <row r="64" spans="1:16" ht="15.75" x14ac:dyDescent="0.2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</row>
    <row r="65" spans="1:16" ht="15.75" x14ac:dyDescent="0.2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</row>
    <row r="66" spans="1:16" ht="15.75" x14ac:dyDescent="0.2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</row>
    <row r="67" spans="1:16" ht="15.75" x14ac:dyDescent="0.2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</row>
    <row r="68" spans="1:16" ht="15.75" x14ac:dyDescent="0.2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</row>
    <row r="69" spans="1:16" ht="15.75" x14ac:dyDescent="0.2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</row>
    <row r="70" spans="1:16" ht="15.75" x14ac:dyDescent="0.2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</row>
    <row r="71" spans="1:16" ht="15.75" x14ac:dyDescent="0.2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</row>
    <row r="72" spans="1:16" ht="15.75" x14ac:dyDescent="0.2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</row>
    <row r="73" spans="1:16" ht="15.75" x14ac:dyDescent="0.2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</row>
    <row r="74" spans="1:16" ht="15.75" x14ac:dyDescent="0.2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</row>
    <row r="75" spans="1:16" ht="15.75" x14ac:dyDescent="0.2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</row>
    <row r="76" spans="1:16" ht="15.75" x14ac:dyDescent="0.2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</row>
    <row r="77" spans="1:16" ht="15.75" x14ac:dyDescent="0.2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</row>
    <row r="78" spans="1:16" ht="15.75" x14ac:dyDescent="0.2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</row>
    <row r="79" spans="1:16" ht="15.75" x14ac:dyDescent="0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</row>
    <row r="80" spans="1:16" ht="15.75" x14ac:dyDescent="0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</row>
    <row r="81" spans="1:16" ht="15.75" x14ac:dyDescent="0.2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</row>
    <row r="82" spans="1:16" ht="15.75" x14ac:dyDescent="0.2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</row>
    <row r="83" spans="1:16" ht="15.75" x14ac:dyDescent="0.2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</row>
    <row r="84" spans="1:16" ht="15.75" x14ac:dyDescent="0.2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</row>
    <row r="85" spans="1:16" ht="15.75" x14ac:dyDescent="0.2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</row>
    <row r="86" spans="1:16" ht="15.75" x14ac:dyDescent="0.2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</row>
    <row r="87" spans="1:16" ht="15.75" x14ac:dyDescent="0.2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</row>
    <row r="88" spans="1:16" ht="15.75" x14ac:dyDescent="0.2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</row>
    <row r="89" spans="1:16" ht="15.75" x14ac:dyDescent="0.2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</row>
    <row r="90" spans="1:16" ht="15.75" x14ac:dyDescent="0.2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</row>
    <row r="91" spans="1:16" ht="15.75" x14ac:dyDescent="0.2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</row>
    <row r="92" spans="1:16" ht="15.75" x14ac:dyDescent="0.2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</row>
    <row r="93" spans="1:16" ht="15.75" x14ac:dyDescent="0.2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</row>
    <row r="94" spans="1:16" ht="15.75" x14ac:dyDescent="0.2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</row>
    <row r="95" spans="1:16" ht="15.75" x14ac:dyDescent="0.2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</row>
    <row r="96" spans="1:16" ht="15.75" x14ac:dyDescent="0.2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</row>
    <row r="97" spans="1:16" ht="15.75" x14ac:dyDescent="0.2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</row>
    <row r="98" spans="1:16" ht="15.75" x14ac:dyDescent="0.2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</row>
    <row r="99" spans="1:16" ht="15.75" x14ac:dyDescent="0.2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</row>
    <row r="100" spans="1:16" ht="15.75" x14ac:dyDescent="0.2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</row>
    <row r="101" spans="1:16" ht="15.75" x14ac:dyDescent="0.2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</row>
    <row r="102" spans="1:16" ht="15.75" x14ac:dyDescent="0.2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</row>
    <row r="103" spans="1:16" ht="15.75" x14ac:dyDescent="0.2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</row>
    <row r="104" spans="1:16" ht="15.75" x14ac:dyDescent="0.2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</row>
    <row r="105" spans="1:16" ht="15.75" x14ac:dyDescent="0.2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</row>
    <row r="106" spans="1:16" ht="15.75" x14ac:dyDescent="0.2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</row>
    <row r="107" spans="1:16" ht="15.75" x14ac:dyDescent="0.2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</row>
    <row r="108" spans="1:16" ht="15.75" x14ac:dyDescent="0.2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</row>
    <row r="109" spans="1:16" ht="15.75" x14ac:dyDescent="0.2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</row>
    <row r="110" spans="1:16" ht="15.75" x14ac:dyDescent="0.2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</row>
    <row r="111" spans="1:16" ht="15.75" x14ac:dyDescent="0.2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</row>
    <row r="112" spans="1:16" ht="15.75" x14ac:dyDescent="0.2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</row>
    <row r="113" spans="1:16" ht="15.75" x14ac:dyDescent="0.2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</row>
    <row r="114" spans="1:16" ht="15.75" x14ac:dyDescent="0.2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</row>
    <row r="115" spans="1:16" ht="15.75" x14ac:dyDescent="0.2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</row>
    <row r="116" spans="1:16" ht="15.75" x14ac:dyDescent="0.2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</row>
    <row r="117" spans="1:16" ht="15.75" x14ac:dyDescent="0.2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</row>
    <row r="118" spans="1:16" ht="15.75" x14ac:dyDescent="0.2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</row>
    <row r="119" spans="1:16" ht="15.75" x14ac:dyDescent="0.2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</row>
    <row r="120" spans="1:16" ht="15.75" x14ac:dyDescent="0.2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</row>
    <row r="121" spans="1:16" ht="15.75" x14ac:dyDescent="0.2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</row>
    <row r="122" spans="1:16" ht="15.75" x14ac:dyDescent="0.2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</row>
    <row r="123" spans="1:16" ht="15.75" x14ac:dyDescent="0.2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</row>
    <row r="124" spans="1:16" ht="15.75" x14ac:dyDescent="0.2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</row>
    <row r="125" spans="1:16" ht="15.75" x14ac:dyDescent="0.2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</row>
    <row r="126" spans="1:16" ht="15.75" x14ac:dyDescent="0.2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</row>
    <row r="127" spans="1:16" ht="15.75" x14ac:dyDescent="0.2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</row>
    <row r="128" spans="1:16" ht="15.75" x14ac:dyDescent="0.2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</row>
    <row r="129" spans="1:16" ht="15.75" x14ac:dyDescent="0.2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</row>
    <row r="130" spans="1:16" ht="15.75" x14ac:dyDescent="0.2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</row>
    <row r="131" spans="1:16" ht="15.75" x14ac:dyDescent="0.2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</row>
    <row r="132" spans="1:16" ht="15.75" x14ac:dyDescent="0.2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</row>
    <row r="133" spans="1:16" ht="15.75" x14ac:dyDescent="0.2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</row>
    <row r="134" spans="1:16" ht="15.75" x14ac:dyDescent="0.2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</row>
    <row r="135" spans="1:16" ht="15.75" x14ac:dyDescent="0.2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</row>
    <row r="136" spans="1:16" ht="15.75" x14ac:dyDescent="0.2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</row>
    <row r="137" spans="1:16" ht="15.75" x14ac:dyDescent="0.2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</row>
    <row r="138" spans="1:16" ht="15.75" x14ac:dyDescent="0.2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</row>
    <row r="139" spans="1:16" ht="15.75" x14ac:dyDescent="0.2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</row>
    <row r="140" spans="1:16" ht="15.75" x14ac:dyDescent="0.2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</row>
    <row r="141" spans="1:16" ht="15.75" x14ac:dyDescent="0.2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</row>
    <row r="142" spans="1:16" ht="15.75" x14ac:dyDescent="0.2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</row>
    <row r="143" spans="1:16" ht="15.75" x14ac:dyDescent="0.2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</row>
    <row r="144" spans="1:16" ht="15.75" x14ac:dyDescent="0.2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</row>
    <row r="145" spans="1:16" ht="15.75" x14ac:dyDescent="0.2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</row>
    <row r="146" spans="1:16" ht="15.75" x14ac:dyDescent="0.2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</row>
    <row r="147" spans="1:16" ht="15.75" x14ac:dyDescent="0.2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</row>
    <row r="148" spans="1:16" ht="15.75" x14ac:dyDescent="0.2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</row>
    <row r="149" spans="1:16" ht="15.75" x14ac:dyDescent="0.2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</row>
    <row r="150" spans="1:16" ht="15.75" x14ac:dyDescent="0.2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</row>
    <row r="151" spans="1:16" ht="15.75" x14ac:dyDescent="0.2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</row>
    <row r="152" spans="1:16" ht="15.75" x14ac:dyDescent="0.2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</row>
    <row r="153" spans="1:16" ht="15.75" x14ac:dyDescent="0.2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</row>
    <row r="154" spans="1:16" ht="15.75" x14ac:dyDescent="0.2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</row>
    <row r="155" spans="1:16" ht="15.75" x14ac:dyDescent="0.2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</row>
    <row r="156" spans="1:16" ht="15.75" x14ac:dyDescent="0.2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</row>
    <row r="157" spans="1:16" ht="15.75" x14ac:dyDescent="0.2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</row>
    <row r="158" spans="1:16" ht="15.75" x14ac:dyDescent="0.2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</row>
    <row r="159" spans="1:16" ht="15.75" x14ac:dyDescent="0.2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</row>
    <row r="160" spans="1:16" ht="15.75" x14ac:dyDescent="0.2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</row>
    <row r="161" spans="1:16" ht="15.75" x14ac:dyDescent="0.2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</row>
    <row r="162" spans="1:16" ht="15.75" x14ac:dyDescent="0.2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</row>
    <row r="163" spans="1:16" ht="15.75" x14ac:dyDescent="0.2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</row>
    <row r="164" spans="1:16" ht="15.75" x14ac:dyDescent="0.2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</row>
    <row r="165" spans="1:16" ht="15.75" x14ac:dyDescent="0.2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</row>
    <row r="166" spans="1:16" ht="15.75" x14ac:dyDescent="0.2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</row>
    <row r="167" spans="1:16" ht="15.75" x14ac:dyDescent="0.2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</row>
    <row r="168" spans="1:16" ht="15.75" x14ac:dyDescent="0.2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</row>
    <row r="169" spans="1:16" ht="15.75" x14ac:dyDescent="0.2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</row>
    <row r="170" spans="1:16" ht="15.75" x14ac:dyDescent="0.2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</row>
    <row r="171" spans="1:16" ht="15.75" x14ac:dyDescent="0.2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</row>
    <row r="172" spans="1:16" ht="15.75" x14ac:dyDescent="0.2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</row>
    <row r="173" spans="1:16" ht="15.75" x14ac:dyDescent="0.2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</row>
    <row r="174" spans="1:16" ht="15.75" x14ac:dyDescent="0.2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</row>
    <row r="175" spans="1:16" ht="15.75" x14ac:dyDescent="0.2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</row>
    <row r="176" spans="1:16" ht="15.75" x14ac:dyDescent="0.2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</row>
    <row r="177" spans="1:16" ht="15.75" x14ac:dyDescent="0.2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</row>
    <row r="178" spans="1:16" ht="15.75" x14ac:dyDescent="0.2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</row>
    <row r="179" spans="1:16" ht="15.75" x14ac:dyDescent="0.2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</row>
    <row r="180" spans="1:16" ht="15.75" x14ac:dyDescent="0.2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</row>
    <row r="181" spans="1:16" ht="15.75" x14ac:dyDescent="0.2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</row>
    <row r="182" spans="1:16" ht="15.75" x14ac:dyDescent="0.2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</row>
    <row r="183" spans="1:16" ht="15.75" x14ac:dyDescent="0.2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</row>
    <row r="184" spans="1:16" ht="15.75" x14ac:dyDescent="0.2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</row>
    <row r="185" spans="1:16" ht="15.75" x14ac:dyDescent="0.2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</row>
    <row r="186" spans="1:16" ht="15.75" x14ac:dyDescent="0.2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</row>
    <row r="187" spans="1:16" ht="15.75" x14ac:dyDescent="0.2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</row>
    <row r="188" spans="1:16" ht="15.75" x14ac:dyDescent="0.2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</row>
    <row r="189" spans="1:16" ht="15.75" x14ac:dyDescent="0.2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</row>
    <row r="190" spans="1:16" ht="15.75" x14ac:dyDescent="0.2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</row>
    <row r="191" spans="1:16" ht="15.75" x14ac:dyDescent="0.2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</row>
    <row r="192" spans="1:16" ht="15.75" x14ac:dyDescent="0.2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</row>
    <row r="193" spans="1:16" ht="15.75" x14ac:dyDescent="0.2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</row>
    <row r="194" spans="1:16" ht="15.75" x14ac:dyDescent="0.2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</row>
    <row r="195" spans="1:16" ht="15.75" x14ac:dyDescent="0.2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</row>
    <row r="196" spans="1:16" ht="15.75" x14ac:dyDescent="0.2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</row>
    <row r="197" spans="1:16" ht="15.75" x14ac:dyDescent="0.2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</row>
    <row r="198" spans="1:16" ht="15.75" x14ac:dyDescent="0.2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</row>
    <row r="199" spans="1:16" ht="15.75" x14ac:dyDescent="0.2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</row>
    <row r="200" spans="1:16" ht="15.75" x14ac:dyDescent="0.2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</row>
  </sheetData>
  <mergeCells count="12">
    <mergeCell ref="A42:P42"/>
    <mergeCell ref="A43:P43"/>
    <mergeCell ref="C41:D41"/>
    <mergeCell ref="F41:H41"/>
    <mergeCell ref="I2:N2"/>
    <mergeCell ref="J1:K1"/>
    <mergeCell ref="B2:C2"/>
    <mergeCell ref="A3:P3"/>
    <mergeCell ref="A5:B6"/>
    <mergeCell ref="C5:C6"/>
    <mergeCell ref="D5:P5"/>
    <mergeCell ref="A4:O4"/>
  </mergeCells>
  <phoneticPr fontId="9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年齡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周禹廷</cp:lastModifiedBy>
  <dcterms:modified xsi:type="dcterms:W3CDTF">2022-05-10T06:25:26Z</dcterms:modified>
</cp:coreProperties>
</file>